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https://nexteerautomotive-my.sharepoint.com/personal/lisa_thompson_nexteer_com/Documents/Documents/My Documents/Work Documents/Intelex/Master Forms/2025 DLP Website Updates/"/>
    </mc:Choice>
  </mc:AlternateContent>
  <xr:revisionPtr revIDLastSave="0" documentId="8_{ADF60A07-3563-407E-965F-D3924D0A84B2}" xr6:coauthVersionLast="47" xr6:coauthVersionMax="47" xr10:uidLastSave="{00000000-0000-0000-0000-000000000000}"/>
  <bookViews>
    <workbookView xWindow="-120" yWindow="-120" windowWidth="29040" windowHeight="15720" activeTab="1" xr2:uid="{0EA969A7-C43C-4B2B-97B8-79115CFAD51A}"/>
  </bookViews>
  <sheets>
    <sheet name="Rev History" sheetId="4" r:id="rId1"/>
    <sheet name="Correlation plan" sheetId="1" r:id="rId2"/>
    <sheet name="Product Gage Correlation Result" sheetId="3" r:id="rId3"/>
    <sheet name="Exemption Form" sheetId="5" r:id="rId4"/>
  </sheets>
  <externalReferences>
    <externalReference r:id="rId5"/>
  </externalReferences>
  <definedNames>
    <definedName name="_xlnm.Print_Area" localSheetId="1">'Correlation plan'!$A$1:$Q$55</definedName>
    <definedName name="_xlnm.Print_Area" localSheetId="2">'Product Gage Correlation Result'!$A$1:$AR$20</definedName>
    <definedName name="_xlnm.Print_Titles" localSheetId="2">'Product Gage Correlation Result'!$A:$D</definedName>
    <definedName name="PSAReq">'[1]MCA Summary'!$G$20:$H$49</definedName>
    <definedName name="StandCommGage">'Correlation plan'!$AQ$3:$AQ$8</definedName>
    <definedName name="YesNo">'Correlation plan'!$AR$3:$AR$4</definedName>
    <definedName name="YN">[1]Validations!$A$1:$A$2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 i="4" l="1" a="1"/>
  <c r="G1" i="4" s="1"/>
  <c r="Q1" i="1" s="1"/>
  <c r="N1" i="5" l="1"/>
  <c r="M2" i="5"/>
  <c r="K2" i="5"/>
  <c r="I2" i="5"/>
  <c r="G2" i="5"/>
  <c r="E2" i="5"/>
  <c r="C2" i="5"/>
  <c r="M1" i="3"/>
  <c r="F15" i="3"/>
  <c r="E15" i="3"/>
  <c r="D15" i="3"/>
  <c r="C15" i="3"/>
  <c r="F14" i="3"/>
  <c r="E14" i="3"/>
  <c r="D14" i="3"/>
  <c r="C14" i="3"/>
  <c r="F13" i="3"/>
  <c r="E13" i="3"/>
  <c r="D13" i="3"/>
  <c r="C13" i="3"/>
  <c r="F12" i="3"/>
  <c r="E12" i="3"/>
  <c r="D12" i="3"/>
  <c r="C12" i="3"/>
  <c r="C11" i="3"/>
  <c r="F11" i="3"/>
  <c r="E11" i="3"/>
  <c r="D11" i="3"/>
  <c r="F10" i="3"/>
  <c r="E10" i="3"/>
  <c r="D10" i="3"/>
  <c r="C10" i="3"/>
  <c r="F9" i="3"/>
  <c r="E9" i="3"/>
  <c r="D9" i="3"/>
  <c r="C9" i="3"/>
  <c r="F8" i="3"/>
  <c r="E8" i="3"/>
  <c r="D8" i="3"/>
  <c r="C8" i="3"/>
  <c r="F7" i="3"/>
  <c r="E7" i="3"/>
  <c r="D7" i="3"/>
  <c r="C7" i="3"/>
  <c r="F6" i="3"/>
  <c r="E6" i="3"/>
  <c r="D6" i="3"/>
  <c r="C6" i="3"/>
  <c r="B15" i="3"/>
  <c r="B14" i="3"/>
  <c r="B13" i="3"/>
  <c r="B12" i="3"/>
  <c r="B11" i="3"/>
  <c r="B10" i="3"/>
  <c r="B9" i="3"/>
  <c r="B8" i="3"/>
  <c r="B7" i="3"/>
  <c r="B6" i="3"/>
  <c r="L2" i="3"/>
  <c r="J2" i="3"/>
  <c r="H2" i="3"/>
  <c r="F2" i="3"/>
  <c r="D2" i="3"/>
  <c r="B2" i="3"/>
  <c r="AK8" i="3" l="1"/>
  <c r="AG8" i="3"/>
  <c r="AN8" i="3"/>
  <c r="AJ8" i="3"/>
  <c r="AF8" i="3"/>
  <c r="AE8" i="3"/>
  <c r="AM8" i="3"/>
  <c r="AI8" i="3"/>
  <c r="AL8" i="3"/>
  <c r="AH8" i="3"/>
  <c r="AN9" i="3"/>
  <c r="AJ9" i="3"/>
  <c r="AF9" i="3"/>
  <c r="AE9" i="3"/>
  <c r="AM9" i="3"/>
  <c r="AI9" i="3"/>
  <c r="AL9" i="3"/>
  <c r="AH9" i="3"/>
  <c r="AK9" i="3"/>
  <c r="AG9" i="3"/>
  <c r="AM10" i="3"/>
  <c r="AI10" i="3"/>
  <c r="AL10" i="3"/>
  <c r="AH10" i="3"/>
  <c r="AK10" i="3"/>
  <c r="AG10" i="3"/>
  <c r="AN10" i="3"/>
  <c r="AJ10" i="3"/>
  <c r="AF10" i="3"/>
  <c r="AE10" i="3"/>
  <c r="AK12" i="3"/>
  <c r="AG12" i="3"/>
  <c r="AN12" i="3"/>
  <c r="AJ12" i="3"/>
  <c r="AF12" i="3"/>
  <c r="AE12" i="3"/>
  <c r="AM12" i="3"/>
  <c r="AI12" i="3"/>
  <c r="AL12" i="3"/>
  <c r="AH12" i="3"/>
  <c r="AN13" i="3"/>
  <c r="AJ13" i="3"/>
  <c r="AF13" i="3"/>
  <c r="AE13" i="3"/>
  <c r="AM13" i="3"/>
  <c r="AI13" i="3"/>
  <c r="AL13" i="3"/>
  <c r="AH13" i="3"/>
  <c r="AK13" i="3"/>
  <c r="AG13" i="3"/>
  <c r="AM14" i="3"/>
  <c r="AI14" i="3"/>
  <c r="AL14" i="3"/>
  <c r="AH14" i="3"/>
  <c r="AK14" i="3"/>
  <c r="AG14" i="3"/>
  <c r="AN14" i="3"/>
  <c r="AJ14" i="3"/>
  <c r="AF14" i="3"/>
  <c r="AE14" i="3"/>
  <c r="AM15" i="3"/>
  <c r="AL15" i="3"/>
  <c r="AH15" i="3"/>
  <c r="AG15" i="3"/>
  <c r="AN15" i="3"/>
  <c r="AJ15" i="3"/>
  <c r="AF15" i="3"/>
  <c r="AE15" i="3"/>
  <c r="AI15" i="3"/>
  <c r="AK15" i="3"/>
  <c r="AL11" i="3"/>
  <c r="AH11" i="3"/>
  <c r="AK11" i="3"/>
  <c r="AG11" i="3"/>
  <c r="AN11" i="3"/>
  <c r="AJ11" i="3"/>
  <c r="AF11" i="3"/>
  <c r="AE11" i="3"/>
  <c r="AM11" i="3"/>
  <c r="AI11" i="3"/>
  <c r="AN7" i="3"/>
  <c r="AJ7" i="3"/>
  <c r="AF7" i="3"/>
  <c r="AG7" i="3"/>
  <c r="AM7" i="3"/>
  <c r="AI7" i="3"/>
  <c r="AE7" i="3"/>
  <c r="AL7" i="3"/>
  <c r="AH7" i="3"/>
  <c r="AK7" i="3"/>
  <c r="AE6" i="3"/>
  <c r="AK6" i="3"/>
  <c r="AG6" i="3"/>
  <c r="AJ6" i="3"/>
  <c r="AF6" i="3"/>
  <c r="AH6" i="3"/>
  <c r="AN6" i="3"/>
  <c r="AM6" i="3"/>
  <c r="AI6" i="3"/>
  <c r="AL6"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Lisa Thompson</author>
  </authors>
  <commentList>
    <comment ref="B2" authorId="0" shapeId="0" xr:uid="{F5911FE5-63D4-4F87-9B8C-BB8048BD361C}">
      <text>
        <r>
          <rPr>
            <b/>
            <sz val="9"/>
            <color indexed="81"/>
            <rFont val="Tahoma"/>
            <family val="2"/>
          </rPr>
          <t>eAPQP record number within Intelex</t>
        </r>
        <r>
          <rPr>
            <sz val="9"/>
            <color indexed="81"/>
            <rFont val="Tahoma"/>
            <family val="2"/>
          </rPr>
          <t xml:space="preserve">
</t>
        </r>
      </text>
    </comment>
    <comment ref="D2" authorId="0" shapeId="0" xr:uid="{428D3D1F-2157-4382-936D-2BCE5B4F23B7}">
      <text>
        <r>
          <rPr>
            <b/>
            <sz val="9"/>
            <color indexed="81"/>
            <rFont val="Tahoma"/>
            <family val="2"/>
          </rPr>
          <t>Enter all PN for part family type</t>
        </r>
      </text>
    </comment>
    <comment ref="O2" authorId="0" shapeId="0" xr:uid="{85C82BBF-9B94-446E-8EFB-79525C8A6712}">
      <text>
        <r>
          <rPr>
            <b/>
            <sz val="9"/>
            <color indexed="81"/>
            <rFont val="Tahoma"/>
            <family val="2"/>
          </rPr>
          <t>Confirm Correlation Scope, Select from pull down list: 
"CMM Dimension" -- all correlation dimensions' measurement method are CMM.
"Gage dimension" --all correlation dimensions' measurement method are Gages (Variable gage / Attributable Gage).
"Both CMM &amp; gage dimension" -- correlation dimensions' measurement method are CMM and Gages (Variable gage / Attributable Gage).</t>
        </r>
      </text>
    </comment>
    <comment ref="G4" authorId="0" shapeId="0" xr:uid="{06117558-7167-4BED-A6E1-12342A7E1345}">
      <text>
        <r>
          <rPr>
            <b/>
            <sz val="9"/>
            <color indexed="81"/>
            <rFont val="Tahoma"/>
            <family val="2"/>
          </rPr>
          <t>Transfer from Print/SCS/DSS</t>
        </r>
        <r>
          <rPr>
            <sz val="9"/>
            <color indexed="81"/>
            <rFont val="Tahoma"/>
            <family val="2"/>
          </rPr>
          <t xml:space="preserve">
</t>
        </r>
      </text>
    </comment>
    <comment ref="G5" authorId="0" shapeId="0" xr:uid="{BEEE3834-B9F9-4ABC-B1C7-A14E10055645}">
      <text>
        <r>
          <rPr>
            <b/>
            <sz val="9"/>
            <color indexed="81"/>
            <rFont val="Tahoma"/>
            <family val="2"/>
          </rPr>
          <t>Transfer from Print/SCS/DSS</t>
        </r>
        <r>
          <rPr>
            <sz val="9"/>
            <color indexed="81"/>
            <rFont val="Tahoma"/>
            <family val="2"/>
          </rPr>
          <t xml:space="preserve">
</t>
        </r>
      </text>
    </comment>
    <comment ref="G6" authorId="0" shapeId="0" xr:uid="{C6ABA98B-5CB1-4161-A14C-85FD26A63886}">
      <text>
        <r>
          <rPr>
            <b/>
            <sz val="9"/>
            <color indexed="81"/>
            <rFont val="Tahoma"/>
            <family val="2"/>
          </rPr>
          <t>Full Tolerance</t>
        </r>
      </text>
    </comment>
    <comment ref="G7" authorId="0" shapeId="0" xr:uid="{1154D4B5-D2FC-4FF9-8917-444B4BA3F6EC}">
      <text>
        <r>
          <rPr>
            <b/>
            <sz val="9"/>
            <color indexed="81"/>
            <rFont val="Tahoma"/>
            <family val="2"/>
          </rPr>
          <t>Transfer from SCS/DSS</t>
        </r>
        <r>
          <rPr>
            <sz val="9"/>
            <color indexed="81"/>
            <rFont val="Tahoma"/>
            <family val="2"/>
          </rPr>
          <t xml:space="preserve">
</t>
        </r>
      </text>
    </comment>
    <comment ref="G9" authorId="0" shapeId="0" xr:uid="{B95D2111-D133-44FB-A946-547C717B4281}">
      <text>
        <r>
          <rPr>
            <b/>
            <sz val="9"/>
            <color indexed="81"/>
            <rFont val="Tahoma"/>
            <family val="2"/>
          </rPr>
          <t>--Prefer 3-10 pcs for CMM / Variable gage dimension, 3pcs is recommended Qty</t>
        </r>
        <r>
          <rPr>
            <sz val="9"/>
            <color indexed="81"/>
            <rFont val="Tahoma"/>
            <family val="2"/>
          </rPr>
          <t xml:space="preserve">
</t>
        </r>
      </text>
    </comment>
    <comment ref="B10" authorId="0" shapeId="0" xr:uid="{67B1A103-8576-4765-A9B0-33FEB80E1B42}">
      <text>
        <r>
          <rPr>
            <b/>
            <sz val="9"/>
            <color indexed="81"/>
            <rFont val="Tahoma"/>
            <family val="2"/>
          </rPr>
          <t>1. if CMM equipment, program and fixture all are same, it is not necessary to do CMM correlation plan;
2. if CMM equipment is not same, it is not feasibile to have same program</t>
        </r>
      </text>
    </comment>
    <comment ref="H11" authorId="0" shapeId="0" xr:uid="{96E199B8-EA32-4A69-866F-8615E78D6AD6}">
      <text>
        <r>
          <rPr>
            <b/>
            <sz val="9"/>
            <color indexed="81"/>
            <rFont val="Tahoma"/>
            <family val="2"/>
          </rPr>
          <t>You can paste pic here;
if you need more customed field to show the concept, you can add worksheet to develop your own form, but you need to type the worksheet name in this field. The name will show the path how to find your customed form</t>
        </r>
      </text>
    </comment>
    <comment ref="H17" authorId="0" shapeId="0" xr:uid="{B3EC4209-5391-4E4E-8273-188EEB3E94A2}">
      <text>
        <r>
          <rPr>
            <b/>
            <sz val="9"/>
            <color indexed="81"/>
            <rFont val="Tahoma"/>
            <family val="2"/>
          </rPr>
          <t>If you need more customed field to show the concept, you can add worksheet to develop your own form, but you need to type the worksheet name in this field. The name will show the path how to find your customed form</t>
        </r>
      </text>
    </comment>
    <comment ref="H21" authorId="0" shapeId="0" xr:uid="{62D711A8-0AB7-4F57-8EA9-D6698B21CECC}">
      <text>
        <r>
          <rPr>
            <b/>
            <sz val="9"/>
            <color indexed="81"/>
            <rFont val="Tahoma"/>
            <family val="2"/>
          </rPr>
          <t>You can paste pic here;
if you need more customed field to show the concept, you can add worksheet to develop your own form, but you need to type the worksheet name in this field. The name will show the path how to find your customed form</t>
        </r>
      </text>
    </comment>
    <comment ref="B30" authorId="0" shapeId="0" xr:uid="{28120F93-38D4-4EF1-9608-32B7BB610382}">
      <text>
        <r>
          <rPr>
            <b/>
            <sz val="9"/>
            <color indexed="81"/>
            <rFont val="Tahoma"/>
            <family val="2"/>
          </rPr>
          <t>Follow print coordinate system name.</t>
        </r>
        <r>
          <rPr>
            <sz val="9"/>
            <color indexed="81"/>
            <rFont val="Tahoma"/>
            <family val="2"/>
          </rPr>
          <t xml:space="preserve">
</t>
        </r>
      </text>
    </comment>
    <comment ref="B31" authorId="0" shapeId="0" xr:uid="{4F107E63-16B2-4C1B-9AF5-2A174C913E21}">
      <text>
        <r>
          <rPr>
            <b/>
            <sz val="9"/>
            <color indexed="81"/>
            <rFont val="Tahoma"/>
            <family val="2"/>
          </rPr>
          <t>Choose the same name with "Part fixed &amp; Probe tip system_2.Probe tip system".</t>
        </r>
        <r>
          <rPr>
            <sz val="9"/>
            <color indexed="81"/>
            <rFont val="Tahoma"/>
            <family val="2"/>
          </rPr>
          <t xml:space="preserve">
</t>
        </r>
      </text>
    </comment>
    <comment ref="B32" authorId="0" shapeId="0" xr:uid="{01C4986F-53E8-4C14-B011-08AEE35C1EA6}">
      <text>
        <r>
          <rPr>
            <b/>
            <sz val="9"/>
            <color indexed="81"/>
            <rFont val="Tahoma"/>
            <family val="2"/>
          </rPr>
          <t>You can paste pic here; Use CMM engineering language is preferred.
if you need more customed field to show the concept, you can add worksheet to develop your own form, but you need to type the worksheet name in this field. The name will show the path how to find your customed form</t>
        </r>
      </text>
    </comment>
    <comment ref="B41" authorId="0" shapeId="0" xr:uid="{0CA22E7D-F525-469D-9202-BAB7E4035F94}">
      <text>
        <r>
          <rPr>
            <b/>
            <sz val="9"/>
            <color indexed="81"/>
            <rFont val="Tahoma"/>
            <family val="2"/>
          </rPr>
          <t>Choose the same name with "Part fixed &amp; Probe tip system_2.Probe tip system".</t>
        </r>
        <r>
          <rPr>
            <sz val="9"/>
            <color indexed="81"/>
            <rFont val="Tahoma"/>
            <family val="2"/>
          </rPr>
          <t xml:space="preserve">
</t>
        </r>
      </text>
    </comment>
    <comment ref="B42" authorId="0" shapeId="0" xr:uid="{AAD9D7ED-284F-4F21-877A-F76742FF10C7}">
      <text>
        <r>
          <rPr>
            <b/>
            <sz val="9"/>
            <color indexed="81"/>
            <rFont val="Tahoma"/>
            <family val="2"/>
          </rPr>
          <t>You can paste pic here; Use CMM engineering language is preferred.
if you need more customed field to show the concept, you can add worksheet to develop your own form, but you need to type the worksheet name in this field. The name will show the path how to find your customed form</t>
        </r>
      </text>
    </comment>
    <comment ref="B45" authorId="0" shapeId="0" xr:uid="{257CFE5A-9E30-4144-9D2E-C6015C789856}">
      <text>
        <r>
          <rPr>
            <b/>
            <sz val="9"/>
            <color indexed="81"/>
            <rFont val="Tahoma"/>
            <family val="2"/>
          </rPr>
          <t>Use CMM engineering language is preferred. 
If you need more customed field to show the concept, you can add worksheet to develop your own form, but you need to type the worksheet name in this field. The name will show the path how to find your customed form.</t>
        </r>
        <r>
          <rPr>
            <sz val="9"/>
            <color indexed="81"/>
            <rFont val="Tahoma"/>
            <family val="2"/>
          </rPr>
          <t xml:space="preserve">
</t>
        </r>
      </text>
    </comment>
    <comment ref="B48" authorId="0" shapeId="0" xr:uid="{364E229A-F287-4476-9EB7-660B4D4F59AB}">
      <text>
        <r>
          <rPr>
            <b/>
            <sz val="9"/>
            <color indexed="81"/>
            <rFont val="Tahoma"/>
            <family val="2"/>
          </rPr>
          <t xml:space="preserve">Gage design concept must be approved by Nexteer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<sst xmlns="http://schemas.openxmlformats.org/spreadsheetml/2006/main" count="197" uniqueCount="137">
  <si>
    <t>SUPPLIER MEASUREMENT CORRELATION PLAN</t>
  </si>
  <si>
    <t>Part Info</t>
  </si>
  <si>
    <t>Part Number</t>
  </si>
  <si>
    <t>Revision</t>
  </si>
  <si>
    <t>Part Name</t>
  </si>
  <si>
    <t>Roadmap No.</t>
  </si>
  <si>
    <t>Sequence No.</t>
  </si>
  <si>
    <t>Dimension</t>
  </si>
  <si>
    <t>Tolerance</t>
  </si>
  <si>
    <t>Class</t>
  </si>
  <si>
    <t>Inspection Method</t>
  </si>
  <si>
    <t>Sample Qty. for Correlation</t>
  </si>
  <si>
    <t>CMM Measurement Assessment (Equipment/Program/Fixture)</t>
  </si>
  <si>
    <t>Part fixed &amp; Probe tip System</t>
  </si>
  <si>
    <t>1-1. CMM Fixture Design concept picture (3D model or print, with part)</t>
  </si>
  <si>
    <r>
      <t xml:space="preserve">1. Do we use same CMM brand / model with Nexteer receiving plant
</t>
    </r>
    <r>
      <rPr>
        <sz val="8"/>
        <rFont val="Arial"/>
        <family val="2"/>
      </rPr>
      <t xml:space="preserve">       Model means: 
       - Scan type or Dot type.
       - Scan type inculding Fix sensor or Rotate sensor.</t>
    </r>
  </si>
  <si>
    <t>3. Do we use the same fixtures</t>
  </si>
  <si>
    <t>ii.   Timing plan</t>
  </si>
  <si>
    <t xml:space="preserve"> ii.   Timing plan</t>
  </si>
  <si>
    <t>iii.   Design concept approved by Nexteer</t>
  </si>
  <si>
    <t>ii.   Design concept approved by Nexteer</t>
  </si>
  <si>
    <t>a. if Yes,    i.   Who is responsible for them</t>
  </si>
  <si>
    <t>b. if no,  Clarify the reason.</t>
  </si>
  <si>
    <t>a. if Yes,     i.   Who is responsible for them</t>
  </si>
  <si>
    <t>b. if no,       i.   Clarify the reason.</t>
  </si>
  <si>
    <t>iv.   Cost Owner</t>
  </si>
  <si>
    <t>2. Probe tip system (probe tip name/size list, with Probe tip pic)</t>
  </si>
  <si>
    <t>1-2. Part Clamping instruction</t>
  </si>
  <si>
    <t>CMM</t>
  </si>
  <si>
    <t>CMM Dimension Measurement information</t>
  </si>
  <si>
    <t>Coordinate system establishment</t>
  </si>
  <si>
    <t>1-1. Name of coordinate system</t>
  </si>
  <si>
    <r>
      <t xml:space="preserve">1-2. Probe tip name/number for this coordinate system. </t>
    </r>
    <r>
      <rPr>
        <sz val="10"/>
        <rFont val="Arial"/>
        <family val="2"/>
      </rPr>
      <t>(Choose from "Probe tip system")</t>
    </r>
  </si>
  <si>
    <r>
      <rPr>
        <b/>
        <sz val="10"/>
        <color theme="1"/>
        <rFont val="Arial"/>
        <family val="2"/>
      </rPr>
      <t>1-3. Measurement description (Use screenshot is preferred; below information should be captured in screen shot)</t>
    </r>
    <r>
      <rPr>
        <sz val="10"/>
        <color theme="1"/>
        <rFont val="Arial"/>
        <family val="2"/>
      </rPr>
      <t xml:space="preserve">
</t>
    </r>
    <r>
      <rPr>
        <sz val="8"/>
        <color theme="1"/>
        <rFont val="Arial"/>
        <family val="2"/>
      </rPr>
      <t xml:space="preserve">        1). Sampling mode (scan or dot) / sampling area
        2). Spatial Rotation
        3). Planar Rotation
        4). X Origin
        5). Y Origin
        6). Z Origin
        7). Translation / rotation (X,Y,Z) / axis</t>
    </r>
  </si>
  <si>
    <t>Remark (if needed)</t>
  </si>
  <si>
    <t>Feature measurement &amp; it's evaluation</t>
  </si>
  <si>
    <r>
      <t xml:space="preserve">1-1. Probe tip name/number for this feature. </t>
    </r>
    <r>
      <rPr>
        <sz val="10"/>
        <rFont val="Arial"/>
        <family val="2"/>
      </rPr>
      <t>(Choose from "Probe tip system")</t>
    </r>
  </si>
  <si>
    <r>
      <t xml:space="preserve">1-2. Measurement description (Use screenshot is preferred; below information should be captured in screenshot)
</t>
    </r>
    <r>
      <rPr>
        <sz val="10"/>
        <color theme="1"/>
        <rFont val="Arial"/>
        <family val="2"/>
      </rPr>
      <t xml:space="preserve">    1). Sampling area
    2). Sampling mode (scan or dot)</t>
    </r>
  </si>
  <si>
    <t>1-3. Methodology to evaluate the measurement result</t>
  </si>
  <si>
    <t>CMM dimension correlation study</t>
  </si>
  <si>
    <t>Gage Measurement Assessment</t>
  </si>
  <si>
    <t>2. Do we use the same gage</t>
  </si>
  <si>
    <t>a. if Yes,     i.   Who is responsible for design &amp; build</t>
  </si>
  <si>
    <t xml:space="preserve"> ii.   Cost Owner</t>
  </si>
  <si>
    <t>iii.   Timing Plan (if Nexteer responsible for design &amp; build)</t>
  </si>
  <si>
    <t>b. if no,       i.   Timing Plan for Nexteer owned gage</t>
  </si>
  <si>
    <t>Gage correlation study</t>
  </si>
  <si>
    <t>Gage</t>
  </si>
  <si>
    <t>APQP record</t>
  </si>
  <si>
    <t>Program name</t>
  </si>
  <si>
    <t>Supplier name</t>
  </si>
  <si>
    <t>Roadmap NO.</t>
  </si>
  <si>
    <t xml:space="preserve"> Supplier Inspection Result</t>
  </si>
  <si>
    <t>Nexteer Inspection Result</t>
  </si>
  <si>
    <t>Deviation Ratio</t>
  </si>
  <si>
    <t>Judgement</t>
  </si>
  <si>
    <t>Comments</t>
  </si>
  <si>
    <t>#1</t>
  </si>
  <si>
    <t>#2</t>
  </si>
  <si>
    <t>#3</t>
  </si>
  <si>
    <t>#4</t>
  </si>
  <si>
    <t>#5</t>
  </si>
  <si>
    <t>#6</t>
  </si>
  <si>
    <t>#7</t>
  </si>
  <si>
    <t>#8</t>
  </si>
  <si>
    <t>#9</t>
  </si>
  <si>
    <t>#10</t>
  </si>
  <si>
    <t>Deviation #1 Ratio</t>
  </si>
  <si>
    <t>Deviation #2 Ratio</t>
  </si>
  <si>
    <t>Deviation #3 Ratio</t>
  </si>
  <si>
    <t>Deviation #4 Ratio</t>
  </si>
  <si>
    <t>Deviation #5 Ratio</t>
  </si>
  <si>
    <t>Deviation #6 Ratio</t>
  </si>
  <si>
    <t>Deviation #7 Ratio</t>
  </si>
  <si>
    <t>Deviation #8 Ratio</t>
  </si>
  <si>
    <t>Deviation #9 Ratio</t>
  </si>
  <si>
    <t>Deviation #10 Ratio</t>
  </si>
  <si>
    <t>OK</t>
  </si>
  <si>
    <t>Reviewed &amp;
 approved</t>
  </si>
  <si>
    <t>NG</t>
  </si>
  <si>
    <t>Responsibility</t>
  </si>
  <si>
    <t>Name</t>
  </si>
  <si>
    <t>Signature</t>
  </si>
  <si>
    <t>Date</t>
  </si>
  <si>
    <t>Correlation acceptance criteria:</t>
  </si>
  <si>
    <t>Supplier Representative</t>
  </si>
  <si>
    <t xml:space="preserve">                     </t>
    <phoneticPr fontId="0" type="noConversion"/>
  </si>
  <si>
    <t>Nexteer_PE</t>
  </si>
  <si>
    <t>Nexteer_AQE</t>
  </si>
  <si>
    <r>
      <t xml:space="preserve">2. Do we use the same program
     </t>
    </r>
    <r>
      <rPr>
        <sz val="8"/>
        <rFont val="Arial"/>
        <family val="2"/>
      </rPr>
      <t>Program including:
       - Software version (Calpso version level for Zeiss).
       - Software type including Curve / PCM(Parameter Coded Measuring) / Gear Pro.</t>
    </r>
  </si>
  <si>
    <t>a. If No; What equipment are you planning on using &lt;What is the brand / model of the equipment&gt;?</t>
  </si>
  <si>
    <t>Complete Both CMM and Gage Sections Below</t>
  </si>
  <si>
    <r>
      <t xml:space="preserve">Please Complete CMM Section Below Only
</t>
    </r>
    <r>
      <rPr>
        <u/>
        <sz val="12"/>
        <color theme="10"/>
        <rFont val="Calibri"/>
        <family val="2"/>
        <scheme val="minor"/>
      </rPr>
      <t>(click on this link to access this section)</t>
    </r>
  </si>
  <si>
    <r>
      <rPr>
        <u/>
        <sz val="18"/>
        <color theme="10"/>
        <rFont val="Calibri"/>
        <family val="2"/>
        <scheme val="minor"/>
      </rPr>
      <t>Please Complete Gage Section Below Only</t>
    </r>
    <r>
      <rPr>
        <u/>
        <sz val="20"/>
        <color theme="10"/>
        <rFont val="Calibri"/>
        <family val="2"/>
        <scheme val="minor"/>
      </rPr>
      <t xml:space="preserve">
</t>
    </r>
    <r>
      <rPr>
        <u/>
        <sz val="12"/>
        <color theme="10"/>
        <rFont val="Calibri"/>
        <family val="2"/>
        <scheme val="minor"/>
      </rPr>
      <t>(click on this link to access this section)</t>
    </r>
  </si>
  <si>
    <t>Click here to go to the top of this form</t>
  </si>
  <si>
    <t>APQP Record:</t>
  </si>
  <si>
    <t>Part Number:</t>
  </si>
  <si>
    <t>Revision:</t>
  </si>
  <si>
    <t>Part Name:</t>
  </si>
  <si>
    <t>Program Name:</t>
  </si>
  <si>
    <t>Supplier Name:</t>
  </si>
  <si>
    <t>Correlation Scope:</t>
  </si>
  <si>
    <t>Current Revisions</t>
  </si>
  <si>
    <t>Rev</t>
  </si>
  <si>
    <t>Changes</t>
  </si>
  <si>
    <t>Initial Release</t>
  </si>
  <si>
    <t>Seq 
NO.</t>
  </si>
  <si>
    <t>Gage NO.</t>
  </si>
  <si>
    <t>Supplier:</t>
  </si>
  <si>
    <t>Nexteer:</t>
  </si>
  <si>
    <t>1. What types of measuring gages are used for this dimension?</t>
  </si>
  <si>
    <t>a. Standard common gage type</t>
  </si>
  <si>
    <t>Ruler type</t>
  </si>
  <si>
    <t xml:space="preserve"> Caplipers</t>
  </si>
  <si>
    <t xml:space="preserve"> Micrometer</t>
  </si>
  <si>
    <t xml:space="preserve"> Height gauge</t>
  </si>
  <si>
    <t xml:space="preserve"> Plug gauge</t>
  </si>
  <si>
    <t xml:space="preserve"> Film thickness tester</t>
  </si>
  <si>
    <t>Yes</t>
  </si>
  <si>
    <t>No</t>
  </si>
  <si>
    <t>F1041 Product Gage correlation Exemption Form</t>
  </si>
  <si>
    <t>Exemption Reason：</t>
  </si>
  <si>
    <t>(Choose the correct reason of exemption)</t>
  </si>
  <si>
    <t>Supplier comment:</t>
  </si>
  <si>
    <t>1. Dimension measurment need special device, Nexteer doesn't have this measurement device. Nexteer accept supplier inspection result.</t>
  </si>
  <si>
    <t>2. Black box design part with no dimension showing on Nexteer print.</t>
  </si>
  <si>
    <t>3. Aligned with PE, PQ, AQE, supplier that no measurement correlation needed (like, supplier use attribute gage checking)</t>
  </si>
  <si>
    <t>Complete Exemption Form (click to open)</t>
  </si>
  <si>
    <t>PRODUCT GAGE CORRELATION RESULT</t>
  </si>
  <si>
    <t>Nexteer_PQ</t>
  </si>
  <si>
    <t>Added Exemption Form
Updated Gage data to distinguish between global standard gages and custom ones
Added notes to help provide direction for filling out Correlation Plan
Removed signature lines from Correlation Plan tab. Signatures to occur on Result and/or Exemption Form
Added Conditional Formatting to Result tab for Deviation Ratio to provide for a quick review</t>
  </si>
  <si>
    <t>Choose one:</t>
  </si>
  <si>
    <t>x</t>
  </si>
  <si>
    <t>Variable Gage MSA Values</t>
  </si>
  <si>
    <t>Variable Gage MSA values</t>
  </si>
  <si>
    <r>
      <rPr>
        <b/>
        <sz val="16"/>
        <color rgb="FFFF0000"/>
        <rFont val="Arial"/>
        <family val="2"/>
      </rPr>
      <t xml:space="preserve">Variable gage MSA and </t>
    </r>
    <r>
      <rPr>
        <b/>
        <sz val="16"/>
        <color theme="1"/>
        <rFont val="Arial"/>
        <family val="2"/>
      </rPr>
      <t xml:space="preserve">Correlation acceptance criteria:
</t>
    </r>
    <r>
      <rPr>
        <sz val="16"/>
        <color theme="1"/>
        <rFont val="Arial"/>
        <family val="2"/>
      </rPr>
      <t xml:space="preserve">   1: Deviation ratio ≤10%: Pass
   2: 10%＜Deviation ratio≤30%:  Need peer review by PQ/PE/CMM Representative
   3: Deviation ratio ＞30%: Fail
Note: For True position, if deviation result more than 10%,---need study the individual deviation result on each coordinate direction </t>
    </r>
  </si>
  <si>
    <t>Minor updates to remove Attributable Gage 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</si>
</sst>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5">
    <font>
      <sz val="11"/>
      <color theme="1"/>
      <name val="Calibri"/>
      <family val="2"/>
      <scheme val="minor"/>
    </font>
    <font>
      <sz val="11"/>
      <color theme="1"/>
      <name val="Calibri"/>
      <family val="2"/>
      <scheme val="minor"/>
    </font>
    <font>
      <b/>
      <sz val="11"/>
      <color theme="1"/>
      <name val="Calibri"/>
      <family val="2"/>
      <scheme val="minor"/>
    </font>
    <font>
      <b/>
      <sz val="18"/>
      <color rgb="FF00B0F0"/>
      <name val="Calibri"/>
      <family val="2"/>
      <scheme val="minor"/>
    </font>
    <font>
      <b/>
      <sz val="12"/>
      <color theme="1"/>
      <name val="Calibri"/>
      <family val="2"/>
      <scheme val="minor"/>
    </font>
    <font>
      <b/>
      <sz val="11"/>
      <color theme="1"/>
      <name val="Arial"/>
      <family val="2"/>
    </font>
    <font>
      <b/>
      <sz val="10"/>
      <color theme="1"/>
      <name val="Arial"/>
      <family val="2"/>
    </font>
    <font>
      <b/>
      <sz val="9"/>
      <color indexed="81"/>
      <name val="Tahoma"/>
      <family val="2"/>
    </font>
    <font>
      <b/>
      <sz val="12"/>
      <color theme="1"/>
      <name val="Arial"/>
      <family val="2"/>
    </font>
    <font>
      <sz val="10"/>
      <name val="MS Sans Serif"/>
      <family val="2"/>
    </font>
    <font>
      <b/>
      <sz val="10"/>
      <name val="Arial"/>
      <family val="2"/>
    </font>
    <font>
      <sz val="8"/>
      <name val="Arial"/>
      <family val="2"/>
    </font>
    <font>
      <sz val="12"/>
      <color theme="1"/>
      <name val="Arial"/>
      <family val="2"/>
    </font>
    <font>
      <sz val="10"/>
      <name val="Arial"/>
      <family val="2"/>
    </font>
    <font>
      <sz val="10"/>
      <color theme="1"/>
      <name val="Arial"/>
      <family val="2"/>
    </font>
    <font>
      <sz val="8"/>
      <color theme="1"/>
      <name val="Arial"/>
      <family val="2"/>
    </font>
    <font>
      <b/>
      <sz val="12"/>
      <color theme="0"/>
      <name val="Calibri"/>
      <family val="2"/>
      <scheme val="minor"/>
    </font>
    <font>
      <sz val="11"/>
      <color indexed="8"/>
      <name val="宋体"/>
      <charset val="134"/>
    </font>
    <font>
      <sz val="11"/>
      <color theme="1"/>
      <name val="Calibri"/>
      <family val="2"/>
      <charset val="134"/>
      <scheme val="minor"/>
    </font>
    <font>
      <b/>
      <sz val="16"/>
      <color theme="1"/>
      <name val="Arial"/>
      <family val="2"/>
    </font>
    <font>
      <sz val="18"/>
      <color theme="1"/>
      <name val="Arial"/>
      <family val="2"/>
    </font>
    <font>
      <sz val="14"/>
      <color theme="1"/>
      <name val="Arial"/>
      <family val="2"/>
    </font>
    <font>
      <sz val="16"/>
      <color theme="1"/>
      <name val="Arial"/>
      <family val="2"/>
    </font>
    <font>
      <b/>
      <sz val="16"/>
      <color rgb="FFFF0000"/>
      <name val="Arial"/>
      <family val="2"/>
    </font>
    <font>
      <sz val="10"/>
      <color theme="1"/>
      <name val="Calibri"/>
      <family val="2"/>
      <scheme val="minor"/>
    </font>
    <font>
      <b/>
      <sz val="14"/>
      <color rgb="FF00B0F0"/>
      <name val="Arial"/>
      <family val="2"/>
    </font>
    <font>
      <u/>
      <sz val="11"/>
      <color theme="10"/>
      <name val="Calibri"/>
      <family val="2"/>
      <scheme val="minor"/>
    </font>
    <font>
      <b/>
      <sz val="11"/>
      <color rgb="FF00B0F0"/>
      <name val="Calibri"/>
      <family val="2"/>
      <scheme val="minor"/>
    </font>
    <font>
      <u/>
      <sz val="18"/>
      <color theme="10"/>
      <name val="Calibri"/>
      <family val="2"/>
      <scheme val="minor"/>
    </font>
    <font>
      <u/>
      <sz val="20"/>
      <color theme="10"/>
      <name val="Calibri"/>
      <family val="2"/>
      <scheme val="minor"/>
    </font>
    <font>
      <sz val="20"/>
      <color theme="1"/>
      <name val="Calibri"/>
      <family val="2"/>
      <scheme val="minor"/>
    </font>
    <font>
      <u/>
      <sz val="12"/>
      <color theme="10"/>
      <name val="Calibri"/>
      <family val="2"/>
      <scheme val="minor"/>
    </font>
    <font>
      <b/>
      <sz val="11"/>
      <color theme="0"/>
      <name val="Calibri"/>
      <family val="2"/>
      <scheme val="minor"/>
    </font>
    <font>
      <b/>
      <u/>
      <sz val="11"/>
      <color theme="1"/>
      <name val="Calibri"/>
      <family val="2"/>
      <scheme val="minor"/>
    </font>
    <font>
      <sz val="11"/>
      <name val="Calibri"/>
      <family val="2"/>
      <scheme val="minor"/>
    </font>
    <font>
      <b/>
      <sz val="12"/>
      <color indexed="8"/>
      <name val="Calibri"/>
      <family val="2"/>
      <scheme val="minor"/>
    </font>
    <font>
      <sz val="9"/>
      <color indexed="81"/>
      <name val="Tahoma"/>
      <family val="2"/>
    </font>
    <font>
      <sz val="11"/>
      <color theme="0"/>
      <name val="Calibri"/>
      <family val="2"/>
      <scheme val="minor"/>
    </font>
    <font>
      <sz val="12"/>
      <color theme="1"/>
      <name val="Calibri"/>
      <family val="2"/>
      <scheme val="minor"/>
    </font>
    <font>
      <sz val="12"/>
      <color theme="0"/>
      <name val="Calibri"/>
      <family val="2"/>
      <scheme val="minor"/>
    </font>
    <font>
      <b/>
      <sz val="18"/>
      <color theme="1"/>
      <name val="Calibri"/>
      <family val="2"/>
      <scheme val="minor"/>
    </font>
    <font>
      <b/>
      <sz val="14"/>
      <color theme="1"/>
      <name val="Calibri"/>
      <family val="2"/>
      <scheme val="minor"/>
    </font>
    <font>
      <sz val="12"/>
      <name val="Calibri"/>
      <family val="2"/>
      <scheme val="minor"/>
    </font>
    <font>
      <b/>
      <u/>
      <sz val="20"/>
      <color theme="10"/>
      <name val="Calibri"/>
      <family val="2"/>
      <scheme val="minor"/>
    </font>
    <font>
      <sz val="10"/>
      <color theme="0"/>
      <name val="Arial"/>
      <family val="2"/>
    </font>
  </fonts>
  <fills count="19">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0" tint="-0.249977111117893"/>
        <bgColor indexed="64"/>
      </patternFill>
    </fill>
    <fill>
      <patternFill patternType="lightUp">
        <fgColor theme="1" tint="0.499984740745262"/>
        <bgColor theme="0" tint="-0.14993743705557422"/>
      </patternFill>
    </fill>
    <fill>
      <patternFill patternType="solid">
        <fgColor theme="2" tint="-0.49998474074526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rgb="FFFFC000"/>
        <bgColor indexed="64"/>
      </patternFill>
    </fill>
    <fill>
      <patternFill patternType="solid">
        <fgColor theme="8" tint="0.79998168889431442"/>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7" tint="0.39997558519241921"/>
        <bgColor indexed="64"/>
      </patternFill>
    </fill>
    <fill>
      <patternFill patternType="solid">
        <fgColor theme="1"/>
        <bgColor indexed="64"/>
      </patternFill>
    </fill>
    <fill>
      <patternFill patternType="lightUp">
        <fgColor theme="2" tint="-0.499984740745262"/>
        <bgColor theme="0" tint="-0.14993743705557422"/>
      </patternFill>
    </fill>
  </fills>
  <borders count="53">
    <border>
      <left/>
      <right/>
      <top/>
      <bottom/>
      <diagonal/>
    </border>
    <border>
      <left/>
      <right/>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top/>
      <bottom style="thin">
        <color auto="1"/>
      </bottom>
      <diagonal/>
    </border>
    <border>
      <left/>
      <right/>
      <top/>
      <bottom style="thin">
        <color auto="1"/>
      </bottom>
      <diagonal/>
    </border>
    <border>
      <left/>
      <right style="thin">
        <color auto="1"/>
      </right>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auto="1"/>
      </left>
      <right/>
      <top style="thin">
        <color auto="1"/>
      </top>
      <bottom style="thin">
        <color auto="1"/>
      </bottom>
      <diagonal/>
    </border>
    <border>
      <left style="thin">
        <color indexed="64"/>
      </left>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diagonal/>
    </border>
  </borders>
  <cellStyleXfs count="8">
    <xf numFmtId="0" fontId="0" fillId="0" borderId="0"/>
    <xf numFmtId="0" fontId="9" fillId="0" borderId="0"/>
    <xf numFmtId="0" fontId="1" fillId="0" borderId="0"/>
    <xf numFmtId="0" fontId="17" fillId="0" borderId="0">
      <alignment vertical="center"/>
    </xf>
    <xf numFmtId="0" fontId="18" fillId="0" borderId="0">
      <alignment vertical="center"/>
    </xf>
    <xf numFmtId="0" fontId="26" fillId="0" borderId="0" applyNumberFormat="0" applyFill="0" applyBorder="0" applyAlignment="0" applyProtection="0"/>
    <xf numFmtId="0" fontId="13" fillId="0" borderId="0"/>
    <xf numFmtId="0" fontId="1" fillId="0" borderId="0"/>
  </cellStyleXfs>
  <cellXfs count="248">
    <xf numFmtId="0" fontId="0" fillId="0" borderId="0" xfId="0"/>
    <xf numFmtId="0" fontId="0" fillId="2" borderId="0" xfId="0" applyFill="1" applyAlignment="1" applyProtection="1">
      <alignment vertical="center"/>
      <protection locked="0"/>
    </xf>
    <xf numFmtId="0" fontId="0" fillId="0" borderId="0" xfId="0" applyAlignment="1" applyProtection="1">
      <alignment vertical="center"/>
      <protection locked="0"/>
    </xf>
    <xf numFmtId="0" fontId="4" fillId="0" borderId="0" xfId="0" applyFont="1" applyAlignment="1">
      <alignment horizontal="center" vertical="center" wrapText="1"/>
    </xf>
    <xf numFmtId="0" fontId="2" fillId="0" borderId="3" xfId="0" applyFont="1" applyBorder="1" applyAlignment="1">
      <alignment horizontal="center" vertical="center"/>
    </xf>
    <xf numFmtId="0" fontId="2" fillId="0" borderId="9" xfId="0" applyFont="1" applyBorder="1" applyAlignment="1">
      <alignment horizontal="center" vertical="center"/>
    </xf>
    <xf numFmtId="0" fontId="0" fillId="0" borderId="0" xfId="0" applyAlignment="1">
      <alignment vertical="center"/>
    </xf>
    <xf numFmtId="0" fontId="4" fillId="6" borderId="7" xfId="0" applyFont="1" applyFill="1" applyBorder="1" applyAlignment="1">
      <alignment horizontal="center" vertical="center" wrapText="1"/>
    </xf>
    <xf numFmtId="0" fontId="0" fillId="2" borderId="0" xfId="0" applyFill="1"/>
    <xf numFmtId="0" fontId="14" fillId="0" borderId="0" xfId="2" applyFont="1" applyAlignment="1">
      <alignment horizontal="center" vertical="center"/>
    </xf>
    <xf numFmtId="0" fontId="12" fillId="0" borderId="0" xfId="2" applyFont="1" applyAlignment="1">
      <alignment horizontal="center" vertical="center"/>
    </xf>
    <xf numFmtId="0" fontId="12" fillId="3" borderId="3" xfId="2" applyFont="1" applyFill="1" applyBorder="1" applyAlignment="1" applyProtection="1">
      <alignment horizontal="left" vertical="center" wrapText="1"/>
      <protection locked="0"/>
    </xf>
    <xf numFmtId="10" fontId="12" fillId="3" borderId="3" xfId="2" applyNumberFormat="1" applyFont="1" applyFill="1" applyBorder="1" applyAlignment="1" applyProtection="1">
      <alignment horizontal="left" vertical="center"/>
      <protection locked="0"/>
    </xf>
    <xf numFmtId="0" fontId="12" fillId="16" borderId="3" xfId="2" applyFont="1" applyFill="1" applyBorder="1" applyAlignment="1" applyProtection="1">
      <alignment horizontal="left" vertical="center" wrapText="1"/>
      <protection locked="0"/>
    </xf>
    <xf numFmtId="10" fontId="12" fillId="16" borderId="3" xfId="2" applyNumberFormat="1" applyFont="1" applyFill="1" applyBorder="1" applyAlignment="1" applyProtection="1">
      <alignment horizontal="left" vertical="center"/>
      <protection locked="0"/>
    </xf>
    <xf numFmtId="49" fontId="12" fillId="3" borderId="3" xfId="2" applyNumberFormat="1" applyFont="1" applyFill="1" applyBorder="1" applyAlignment="1" applyProtection="1">
      <alignment horizontal="left" vertical="center"/>
      <protection locked="0"/>
    </xf>
    <xf numFmtId="49" fontId="12" fillId="16" borderId="3" xfId="2" applyNumberFormat="1" applyFont="1" applyFill="1" applyBorder="1" applyAlignment="1" applyProtection="1">
      <alignment horizontal="left" vertical="center"/>
      <protection locked="0"/>
    </xf>
    <xf numFmtId="0" fontId="12" fillId="3" borderId="3" xfId="2" applyFont="1" applyFill="1" applyBorder="1" applyAlignment="1" applyProtection="1">
      <alignment horizontal="left" vertical="center"/>
      <protection locked="0"/>
    </xf>
    <xf numFmtId="0" fontId="12" fillId="16" borderId="3" xfId="2" applyFont="1" applyFill="1" applyBorder="1" applyAlignment="1" applyProtection="1">
      <alignment horizontal="left" vertical="center"/>
      <protection locked="0"/>
    </xf>
    <xf numFmtId="0" fontId="20" fillId="2" borderId="4" xfId="2" applyFont="1" applyFill="1" applyBorder="1" applyAlignment="1" applyProtection="1">
      <alignment vertical="top" wrapText="1"/>
      <protection locked="0"/>
    </xf>
    <xf numFmtId="0" fontId="21" fillId="0" borderId="0" xfId="2" applyFont="1" applyAlignment="1">
      <alignment horizontal="center" vertical="center"/>
    </xf>
    <xf numFmtId="0" fontId="20" fillId="2" borderId="29" xfId="2" applyFont="1" applyFill="1" applyBorder="1" applyAlignment="1" applyProtection="1">
      <alignment vertical="top" wrapText="1"/>
      <protection locked="0"/>
    </xf>
    <xf numFmtId="0" fontId="20" fillId="2" borderId="0" xfId="2" applyFont="1" applyFill="1" applyAlignment="1" applyProtection="1">
      <alignment vertical="top" wrapText="1"/>
      <protection locked="0"/>
    </xf>
    <xf numFmtId="0" fontId="12" fillId="0" borderId="0" xfId="2" applyFont="1" applyAlignment="1">
      <alignment horizontal="left" vertical="center"/>
    </xf>
    <xf numFmtId="0" fontId="14" fillId="2" borderId="0" xfId="2" applyFont="1" applyFill="1" applyAlignment="1">
      <alignment horizontal="center" vertical="center"/>
    </xf>
    <xf numFmtId="0" fontId="24" fillId="2" borderId="0" xfId="2" applyFont="1" applyFill="1" applyAlignment="1">
      <alignment horizontal="center" vertical="center"/>
    </xf>
    <xf numFmtId="0" fontId="24" fillId="0" borderId="0" xfId="2" applyFont="1" applyAlignment="1">
      <alignment horizontal="center" vertical="center"/>
    </xf>
    <xf numFmtId="0" fontId="8" fillId="2" borderId="23" xfId="2" applyFont="1" applyFill="1" applyBorder="1" applyAlignment="1">
      <alignment horizontal="left" vertical="center" wrapText="1"/>
    </xf>
    <xf numFmtId="0" fontId="4" fillId="6" borderId="27" xfId="0" applyFont="1" applyFill="1" applyBorder="1" applyAlignment="1">
      <alignment horizontal="center" vertical="center" wrapText="1"/>
    </xf>
    <xf numFmtId="0" fontId="6" fillId="6" borderId="3" xfId="0" applyFont="1" applyFill="1" applyBorder="1" applyAlignment="1">
      <alignment horizontal="right" vertical="center"/>
    </xf>
    <xf numFmtId="0" fontId="6" fillId="6" borderId="11" xfId="0" applyFont="1" applyFill="1" applyBorder="1" applyAlignment="1">
      <alignment horizontal="right" vertical="center"/>
    </xf>
    <xf numFmtId="0" fontId="4" fillId="3" borderId="7" xfId="0" applyFont="1" applyFill="1" applyBorder="1" applyAlignment="1" applyProtection="1">
      <alignment horizontal="center" vertical="center" wrapText="1"/>
      <protection locked="0"/>
    </xf>
    <xf numFmtId="0" fontId="0" fillId="3" borderId="3" xfId="0" applyFill="1" applyBorder="1" applyProtection="1">
      <protection locked="0"/>
    </xf>
    <xf numFmtId="0" fontId="0" fillId="3" borderId="9" xfId="0" applyFill="1" applyBorder="1" applyProtection="1">
      <protection locked="0"/>
    </xf>
    <xf numFmtId="0" fontId="0" fillId="3" borderId="12" xfId="0" applyFill="1" applyBorder="1" applyProtection="1">
      <protection locked="0"/>
    </xf>
    <xf numFmtId="0" fontId="0" fillId="3" borderId="9" xfId="0" applyFill="1" applyBorder="1" applyAlignment="1" applyProtection="1">
      <alignment horizontal="center"/>
      <protection locked="0"/>
    </xf>
    <xf numFmtId="0" fontId="0" fillId="3" borderId="9" xfId="0" applyFill="1" applyBorder="1" applyAlignment="1" applyProtection="1">
      <alignment horizontal="center" vertical="center"/>
      <protection locked="0"/>
    </xf>
    <xf numFmtId="0" fontId="5" fillId="2" borderId="0" xfId="0" applyFont="1" applyFill="1" applyAlignment="1">
      <alignment horizontal="right" vertical="top"/>
    </xf>
    <xf numFmtId="0" fontId="27" fillId="3" borderId="3" xfId="0" applyFont="1"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0" fontId="0" fillId="3" borderId="11" xfId="0" applyFill="1" applyBorder="1" applyAlignment="1" applyProtection="1">
      <alignment horizontal="center" vertical="center"/>
      <protection locked="0"/>
    </xf>
    <xf numFmtId="0" fontId="0" fillId="3" borderId="12" xfId="0" applyFill="1" applyBorder="1" applyAlignment="1" applyProtection="1">
      <alignment horizontal="center" vertical="center"/>
      <protection locked="0"/>
    </xf>
    <xf numFmtId="0" fontId="4" fillId="3" borderId="3" xfId="2" applyFont="1" applyFill="1" applyBorder="1" applyAlignment="1">
      <alignment horizontal="center" vertical="center" wrapText="1"/>
    </xf>
    <xf numFmtId="0" fontId="4" fillId="0" borderId="3" xfId="2" applyFont="1" applyBorder="1" applyAlignment="1">
      <alignment horizontal="center" vertical="center"/>
    </xf>
    <xf numFmtId="9" fontId="12" fillId="12" borderId="3" xfId="2" applyNumberFormat="1" applyFont="1" applyFill="1" applyBorder="1" applyAlignment="1">
      <alignment horizontal="left" vertical="center"/>
    </xf>
    <xf numFmtId="0" fontId="13" fillId="0" borderId="0" xfId="6"/>
    <xf numFmtId="0" fontId="33" fillId="0" borderId="3" xfId="7" applyFont="1" applyBorder="1" applyAlignment="1">
      <alignment horizontal="center"/>
    </xf>
    <xf numFmtId="0" fontId="33" fillId="0" borderId="3" xfId="7" applyFont="1" applyBorder="1" applyAlignment="1">
      <alignment wrapText="1"/>
    </xf>
    <xf numFmtId="15" fontId="34" fillId="0" borderId="3" xfId="7" applyNumberFormat="1" applyFont="1" applyBorder="1"/>
    <xf numFmtId="0" fontId="1" fillId="0" borderId="3" xfId="7" quotePrefix="1" applyBorder="1" applyAlignment="1">
      <alignment wrapText="1"/>
    </xf>
    <xf numFmtId="0" fontId="35" fillId="10" borderId="3" xfId="3" applyFont="1" applyFill="1" applyBorder="1" applyAlignment="1">
      <alignment horizontal="center" vertical="center" wrapText="1"/>
    </xf>
    <xf numFmtId="0" fontId="35" fillId="10" borderId="3" xfId="3" quotePrefix="1" applyFont="1" applyFill="1" applyBorder="1" applyAlignment="1">
      <alignment vertical="center" wrapText="1"/>
    </xf>
    <xf numFmtId="0" fontId="35" fillId="11" borderId="3" xfId="3" applyFont="1" applyFill="1" applyBorder="1" applyAlignment="1">
      <alignment horizontal="center" vertical="center" wrapText="1"/>
    </xf>
    <xf numFmtId="0" fontId="35" fillId="11" borderId="3" xfId="3" quotePrefix="1" applyFont="1" applyFill="1" applyBorder="1" applyAlignment="1">
      <alignment vertical="center" wrapText="1"/>
    </xf>
    <xf numFmtId="0" fontId="35" fillId="12" borderId="3" xfId="3" applyFont="1" applyFill="1" applyBorder="1" applyAlignment="1">
      <alignment horizontal="center" vertical="center" wrapText="1"/>
    </xf>
    <xf numFmtId="0" fontId="35" fillId="13" borderId="3" xfId="3" applyFont="1" applyFill="1" applyBorder="1" applyAlignment="1">
      <alignment horizontal="center" vertical="center" wrapText="1"/>
    </xf>
    <xf numFmtId="0" fontId="35" fillId="14" borderId="3" xfId="3" applyFont="1" applyFill="1" applyBorder="1" applyAlignment="1">
      <alignment horizontal="center" vertical="center" wrapText="1"/>
    </xf>
    <xf numFmtId="0" fontId="35" fillId="15" borderId="3" xfId="3" applyFont="1" applyFill="1" applyBorder="1" applyAlignment="1">
      <alignment horizontal="center" vertical="center" wrapText="1"/>
    </xf>
    <xf numFmtId="0" fontId="4" fillId="9" borderId="3" xfId="2" applyFont="1" applyFill="1" applyBorder="1" applyAlignment="1">
      <alignment horizontal="center" vertical="center"/>
    </xf>
    <xf numFmtId="0" fontId="4" fillId="2" borderId="23" xfId="0" applyFont="1" applyFill="1" applyBorder="1" applyAlignment="1">
      <alignment horizontal="center" vertical="center" wrapText="1"/>
    </xf>
    <xf numFmtId="0" fontId="4" fillId="2" borderId="23" xfId="0" applyFont="1" applyFill="1" applyBorder="1" applyAlignment="1" applyProtection="1">
      <alignment horizontal="center" vertical="center" wrapText="1"/>
      <protection locked="0"/>
    </xf>
    <xf numFmtId="0" fontId="4" fillId="6" borderId="47" xfId="0" applyFont="1" applyFill="1" applyBorder="1" applyAlignment="1">
      <alignment horizontal="center" vertical="center" wrapText="1"/>
    </xf>
    <xf numFmtId="0" fontId="4" fillId="3" borderId="48" xfId="0" applyFont="1" applyFill="1" applyBorder="1" applyAlignment="1">
      <alignment horizontal="center" vertical="center" wrapText="1"/>
    </xf>
    <xf numFmtId="0" fontId="4" fillId="6" borderId="48" xfId="0" applyFont="1" applyFill="1" applyBorder="1" applyAlignment="1">
      <alignment horizontal="center" vertical="center" wrapText="1"/>
    </xf>
    <xf numFmtId="0" fontId="12" fillId="2" borderId="0" xfId="2" applyFont="1" applyFill="1" applyAlignment="1">
      <alignment horizontal="center" vertical="center"/>
    </xf>
    <xf numFmtId="0" fontId="20" fillId="2" borderId="38" xfId="2" applyFont="1" applyFill="1" applyBorder="1" applyAlignment="1" applyProtection="1">
      <alignment vertical="top" wrapText="1"/>
      <protection locked="0"/>
    </xf>
    <xf numFmtId="0" fontId="5" fillId="2" borderId="0" xfId="2" applyFont="1" applyFill="1" applyAlignment="1">
      <alignment horizontal="center" vertical="center"/>
    </xf>
    <xf numFmtId="2" fontId="20" fillId="2" borderId="0" xfId="2" applyNumberFormat="1" applyFont="1" applyFill="1" applyAlignment="1" applyProtection="1">
      <alignment vertical="top" wrapText="1"/>
      <protection locked="0"/>
    </xf>
    <xf numFmtId="0" fontId="0" fillId="3" borderId="33" xfId="0" applyFill="1" applyBorder="1" applyAlignment="1" applyProtection="1">
      <alignment horizontal="center" vertical="center"/>
      <protection locked="0"/>
    </xf>
    <xf numFmtId="0" fontId="39" fillId="0" borderId="0" xfId="0" applyFont="1" applyAlignment="1">
      <alignment horizontal="center" vertical="center" wrapText="1"/>
    </xf>
    <xf numFmtId="0" fontId="37" fillId="0" borderId="0" xfId="0" applyFont="1"/>
    <xf numFmtId="0" fontId="27" fillId="3" borderId="9" xfId="0" applyFont="1" applyFill="1" applyBorder="1" applyAlignment="1" applyProtection="1">
      <alignment horizontal="center" vertical="center"/>
      <protection locked="0"/>
    </xf>
    <xf numFmtId="0" fontId="4" fillId="6" borderId="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0" fillId="2" borderId="6" xfId="0" applyFill="1" applyBorder="1"/>
    <xf numFmtId="0" fontId="0" fillId="2" borderId="29" xfId="0" applyFill="1" applyBorder="1"/>
    <xf numFmtId="0" fontId="38" fillId="2" borderId="0" xfId="0" applyFont="1" applyFill="1"/>
    <xf numFmtId="0" fontId="38" fillId="2" borderId="6" xfId="0" applyFont="1" applyFill="1" applyBorder="1"/>
    <xf numFmtId="0" fontId="38" fillId="0" borderId="0" xfId="0" applyFont="1"/>
    <xf numFmtId="0" fontId="42" fillId="2" borderId="0" xfId="0" applyFont="1" applyFill="1"/>
    <xf numFmtId="0" fontId="0" fillId="2" borderId="40" xfId="0" applyFill="1" applyBorder="1"/>
    <xf numFmtId="0" fontId="0" fillId="2" borderId="23" xfId="0" applyFill="1" applyBorder="1"/>
    <xf numFmtId="0" fontId="0" fillId="2" borderId="24" xfId="0" applyFill="1" applyBorder="1"/>
    <xf numFmtId="0" fontId="4" fillId="2" borderId="38" xfId="0" applyFont="1" applyFill="1" applyBorder="1"/>
    <xf numFmtId="0" fontId="38" fillId="2" borderId="4" xfId="0" applyFont="1" applyFill="1" applyBorder="1"/>
    <xf numFmtId="0" fontId="38" fillId="2" borderId="5" xfId="0" applyFont="1" applyFill="1" applyBorder="1"/>
    <xf numFmtId="0" fontId="0" fillId="3" borderId="35" xfId="0" applyFill="1" applyBorder="1" applyAlignment="1" applyProtection="1">
      <alignment horizontal="center" vertical="center"/>
      <protection locked="0"/>
    </xf>
    <xf numFmtId="0" fontId="12" fillId="3" borderId="3" xfId="2" applyFont="1" applyFill="1" applyBorder="1" applyAlignment="1" applyProtection="1">
      <alignment horizontal="left" vertical="top" wrapText="1"/>
      <protection locked="0"/>
    </xf>
    <xf numFmtId="0" fontId="8" fillId="3" borderId="3" xfId="2" applyFont="1" applyFill="1" applyBorder="1" applyAlignment="1" applyProtection="1">
      <alignment horizontal="left" vertical="center"/>
      <protection locked="0"/>
    </xf>
    <xf numFmtId="0" fontId="4" fillId="2" borderId="4" xfId="0" applyFont="1" applyFill="1" applyBorder="1"/>
    <xf numFmtId="0" fontId="41" fillId="2" borderId="38" xfId="0" applyFont="1" applyFill="1" applyBorder="1"/>
    <xf numFmtId="0" fontId="41" fillId="2" borderId="4" xfId="0" applyFont="1" applyFill="1" applyBorder="1"/>
    <xf numFmtId="0" fontId="38" fillId="3" borderId="51" xfId="0" applyFont="1" applyFill="1" applyBorder="1" applyAlignment="1" applyProtection="1">
      <alignment horizontal="center" vertical="center"/>
      <protection locked="0"/>
    </xf>
    <xf numFmtId="49" fontId="8" fillId="3" borderId="3" xfId="4" applyNumberFormat="1" applyFont="1" applyFill="1" applyBorder="1" applyAlignment="1" applyProtection="1">
      <alignment vertical="top" wrapText="1"/>
      <protection locked="0"/>
    </xf>
    <xf numFmtId="49" fontId="8" fillId="3" borderId="3" xfId="4" applyNumberFormat="1" applyFont="1" applyFill="1" applyBorder="1" applyAlignment="1" applyProtection="1">
      <alignment horizontal="left" vertical="top" wrapText="1"/>
      <protection locked="0"/>
    </xf>
    <xf numFmtId="0" fontId="8" fillId="3" borderId="3" xfId="2" applyFont="1" applyFill="1" applyBorder="1" applyAlignment="1">
      <alignment horizontal="center" vertical="center"/>
    </xf>
    <xf numFmtId="164" fontId="34" fillId="0" borderId="3" xfId="7" quotePrefix="1" applyNumberFormat="1" applyFont="1" applyBorder="1" applyAlignment="1">
      <alignment horizontal="center"/>
    </xf>
    <xf numFmtId="0" fontId="13" fillId="0" borderId="0" xfId="6" applyAlignment="1">
      <alignment horizontal="center"/>
    </xf>
    <xf numFmtId="164" fontId="44" fillId="0" borderId="0" xfId="6" applyNumberFormat="1" applyFont="1"/>
    <xf numFmtId="0" fontId="24" fillId="0" borderId="0" xfId="2" quotePrefix="1" applyFont="1" applyAlignment="1">
      <alignment horizontal="center" vertical="center"/>
    </xf>
    <xf numFmtId="0" fontId="32" fillId="17" borderId="0" xfId="7" applyFont="1" applyFill="1" applyAlignment="1">
      <alignment horizontal="center"/>
    </xf>
    <xf numFmtId="0" fontId="43" fillId="18" borderId="50" xfId="5" applyFont="1" applyFill="1" applyBorder="1" applyAlignment="1" applyProtection="1">
      <alignment horizontal="center"/>
    </xf>
    <xf numFmtId="0" fontId="43" fillId="18" borderId="1" xfId="5" applyFont="1" applyFill="1" applyBorder="1" applyAlignment="1" applyProtection="1">
      <alignment horizontal="center"/>
    </xf>
    <xf numFmtId="0" fontId="43" fillId="18" borderId="10" xfId="5" applyFont="1" applyFill="1" applyBorder="1" applyAlignment="1" applyProtection="1">
      <alignment horizontal="center"/>
    </xf>
    <xf numFmtId="0" fontId="3" fillId="2" borderId="1" xfId="0" applyFont="1" applyFill="1" applyBorder="1" applyAlignment="1">
      <alignment horizontal="center" vertical="center"/>
    </xf>
    <xf numFmtId="0" fontId="28" fillId="7" borderId="38" xfId="5" applyFont="1" applyFill="1" applyBorder="1" applyAlignment="1" applyProtection="1">
      <alignment horizontal="center" vertical="center" wrapText="1"/>
    </xf>
    <xf numFmtId="0" fontId="28" fillId="7" borderId="4" xfId="5" applyFont="1" applyFill="1" applyBorder="1" applyAlignment="1" applyProtection="1">
      <alignment horizontal="center" vertical="center"/>
    </xf>
    <xf numFmtId="0" fontId="28" fillId="7" borderId="5" xfId="5" applyFont="1" applyFill="1" applyBorder="1" applyAlignment="1" applyProtection="1">
      <alignment horizontal="center" vertical="center"/>
    </xf>
    <xf numFmtId="0" fontId="28" fillId="7" borderId="29" xfId="5" applyFont="1" applyFill="1" applyBorder="1" applyAlignment="1" applyProtection="1">
      <alignment horizontal="center" vertical="center"/>
    </xf>
    <xf numFmtId="0" fontId="28" fillId="7" borderId="0" xfId="5" applyFont="1" applyFill="1" applyBorder="1" applyAlignment="1" applyProtection="1">
      <alignment horizontal="center" vertical="center"/>
    </xf>
    <xf numFmtId="0" fontId="28" fillId="7" borderId="6" xfId="5" applyFont="1" applyFill="1" applyBorder="1" applyAlignment="1" applyProtection="1">
      <alignment horizontal="center" vertical="center"/>
    </xf>
    <xf numFmtId="0" fontId="29" fillId="7" borderId="29" xfId="5" applyFont="1" applyFill="1" applyBorder="1" applyAlignment="1" applyProtection="1">
      <alignment horizontal="center" vertical="center" wrapText="1"/>
    </xf>
    <xf numFmtId="0" fontId="29" fillId="7" borderId="0" xfId="5" applyFont="1" applyFill="1" applyBorder="1" applyAlignment="1" applyProtection="1">
      <alignment horizontal="center" vertical="center"/>
    </xf>
    <xf numFmtId="0" fontId="29" fillId="7" borderId="6" xfId="5" applyFont="1" applyFill="1" applyBorder="1" applyAlignment="1" applyProtection="1">
      <alignment horizontal="center" vertical="center"/>
    </xf>
    <xf numFmtId="0" fontId="29" fillId="7" borderId="29" xfId="5" applyFont="1" applyFill="1" applyBorder="1" applyAlignment="1" applyProtection="1">
      <alignment horizontal="center" vertical="center"/>
    </xf>
    <xf numFmtId="0" fontId="30" fillId="7" borderId="29" xfId="0" applyFont="1" applyFill="1" applyBorder="1" applyAlignment="1">
      <alignment horizontal="center" vertical="center"/>
    </xf>
    <xf numFmtId="0" fontId="30" fillId="7" borderId="0" xfId="0" applyFont="1" applyFill="1" applyAlignment="1">
      <alignment horizontal="center" vertical="center"/>
    </xf>
    <xf numFmtId="0" fontId="30" fillId="7" borderId="6" xfId="0" applyFont="1" applyFill="1" applyBorder="1" applyAlignment="1">
      <alignment horizontal="center" vertical="center"/>
    </xf>
    <xf numFmtId="0" fontId="25" fillId="3" borderId="7" xfId="0" applyFont="1" applyFill="1" applyBorder="1" applyAlignment="1" applyProtection="1">
      <alignment horizontal="center" vertical="center" wrapText="1"/>
      <protection locked="0"/>
    </xf>
    <xf numFmtId="0" fontId="25" fillId="3" borderId="8" xfId="0" applyFont="1" applyFill="1" applyBorder="1" applyAlignment="1" applyProtection="1">
      <alignment horizontal="center" vertical="center" wrapText="1"/>
      <protection locked="0"/>
    </xf>
    <xf numFmtId="0" fontId="4" fillId="3" borderId="7" xfId="0" applyFont="1" applyFill="1" applyBorder="1" applyAlignment="1" applyProtection="1">
      <alignment horizontal="center" vertical="center" wrapText="1"/>
      <protection locked="0"/>
    </xf>
    <xf numFmtId="0" fontId="4" fillId="6" borderId="41" xfId="0" applyFont="1" applyFill="1" applyBorder="1" applyAlignment="1">
      <alignment horizontal="center" vertical="top" wrapText="1"/>
    </xf>
    <xf numFmtId="0" fontId="4" fillId="6" borderId="42" xfId="0" applyFont="1" applyFill="1" applyBorder="1" applyAlignment="1">
      <alignment horizontal="center" vertical="top" wrapText="1"/>
    </xf>
    <xf numFmtId="0" fontId="4" fillId="6" borderId="43" xfId="0" applyFont="1" applyFill="1" applyBorder="1" applyAlignment="1">
      <alignment horizontal="center" vertical="top" wrapText="1"/>
    </xf>
    <xf numFmtId="0" fontId="8" fillId="5" borderId="13" xfId="0" applyFont="1" applyFill="1" applyBorder="1" applyAlignment="1">
      <alignment horizontal="left" vertical="center" indent="1"/>
    </xf>
    <xf numFmtId="0" fontId="8" fillId="5" borderId="14" xfId="0" applyFont="1" applyFill="1" applyBorder="1" applyAlignment="1">
      <alignment horizontal="left" vertical="center" indent="1"/>
    </xf>
    <xf numFmtId="0" fontId="8" fillId="5" borderId="15" xfId="0" applyFont="1" applyFill="1" applyBorder="1" applyAlignment="1">
      <alignment horizontal="left" vertical="center" indent="1"/>
    </xf>
    <xf numFmtId="0" fontId="6" fillId="4" borderId="22" xfId="0" applyFont="1" applyFill="1" applyBorder="1" applyAlignment="1">
      <alignment horizontal="left" vertical="center"/>
    </xf>
    <xf numFmtId="0" fontId="6" fillId="4" borderId="23" xfId="0" applyFont="1" applyFill="1" applyBorder="1" applyAlignment="1">
      <alignment horizontal="left" vertical="center"/>
    </xf>
    <xf numFmtId="0" fontId="6" fillId="4" borderId="32" xfId="0" applyFont="1" applyFill="1" applyBorder="1" applyAlignment="1">
      <alignment horizontal="left" vertical="center"/>
    </xf>
    <xf numFmtId="0" fontId="8" fillId="4" borderId="13" xfId="0" applyFont="1" applyFill="1" applyBorder="1" applyAlignment="1">
      <alignment horizontal="left" vertical="center" indent="1"/>
    </xf>
    <xf numFmtId="0" fontId="8" fillId="4" borderId="14" xfId="0" applyFont="1" applyFill="1" applyBorder="1" applyAlignment="1">
      <alignment horizontal="left" vertical="center" indent="1"/>
    </xf>
    <xf numFmtId="0" fontId="8" fillId="4" borderId="15" xfId="0" applyFont="1" applyFill="1" applyBorder="1" applyAlignment="1">
      <alignment horizontal="left" vertical="center" indent="1"/>
    </xf>
    <xf numFmtId="0" fontId="0" fillId="3" borderId="8" xfId="0" applyFill="1" applyBorder="1" applyAlignment="1" applyProtection="1">
      <alignment horizontal="center" vertical="center"/>
      <protection locked="0"/>
    </xf>
    <xf numFmtId="0" fontId="0" fillId="3" borderId="9" xfId="0" applyFill="1" applyBorder="1" applyAlignment="1" applyProtection="1">
      <alignment horizontal="center" vertical="center"/>
      <protection locked="0"/>
    </xf>
    <xf numFmtId="0" fontId="10" fillId="0" borderId="19" xfId="1" quotePrefix="1" applyFont="1" applyBorder="1" applyAlignment="1">
      <alignment horizontal="left" vertical="center" wrapText="1"/>
    </xf>
    <xf numFmtId="0" fontId="10" fillId="0" borderId="20" xfId="1" quotePrefix="1" applyFont="1" applyBorder="1" applyAlignment="1">
      <alignment horizontal="left" vertical="center" wrapText="1"/>
    </xf>
    <xf numFmtId="0" fontId="10" fillId="0" borderId="21" xfId="1" quotePrefix="1" applyFont="1" applyBorder="1" applyAlignment="1">
      <alignment horizontal="left" vertical="center" wrapText="1"/>
    </xf>
    <xf numFmtId="0" fontId="6" fillId="4" borderId="19" xfId="0" applyFont="1" applyFill="1" applyBorder="1" applyAlignment="1">
      <alignment horizontal="left" vertical="center"/>
    </xf>
    <xf numFmtId="0" fontId="6" fillId="4" borderId="20" xfId="0" applyFont="1" applyFill="1" applyBorder="1" applyAlignment="1">
      <alignment horizontal="left" vertical="center"/>
    </xf>
    <xf numFmtId="0" fontId="6" fillId="4" borderId="30" xfId="0" applyFont="1" applyFill="1" applyBorder="1" applyAlignment="1">
      <alignment horizontal="left" vertical="center"/>
    </xf>
    <xf numFmtId="0" fontId="0" fillId="3" borderId="19" xfId="0" applyFill="1" applyBorder="1" applyAlignment="1" applyProtection="1">
      <alignment horizontal="left" vertical="top" wrapText="1"/>
      <protection locked="0"/>
    </xf>
    <xf numFmtId="0" fontId="0" fillId="3" borderId="20" xfId="0" applyFill="1" applyBorder="1" applyAlignment="1" applyProtection="1">
      <alignment horizontal="left" vertical="top" wrapText="1"/>
      <protection locked="0"/>
    </xf>
    <xf numFmtId="0" fontId="0" fillId="3" borderId="30" xfId="0" applyFill="1" applyBorder="1" applyAlignment="1" applyProtection="1">
      <alignment horizontal="left" vertical="top" wrapText="1"/>
      <protection locked="0"/>
    </xf>
    <xf numFmtId="0" fontId="10" fillId="0" borderId="17" xfId="1" quotePrefix="1" applyFont="1" applyBorder="1" applyAlignment="1">
      <alignment horizontal="left" vertical="center" wrapText="1"/>
    </xf>
    <xf numFmtId="0" fontId="10" fillId="0" borderId="2" xfId="1" quotePrefix="1" applyFont="1" applyBorder="1" applyAlignment="1">
      <alignment horizontal="left" vertical="center" wrapText="1"/>
    </xf>
    <xf numFmtId="0" fontId="10" fillId="0" borderId="27" xfId="1" quotePrefix="1" applyFont="1" applyBorder="1" applyAlignment="1">
      <alignment horizontal="left" vertical="center" wrapText="1"/>
    </xf>
    <xf numFmtId="0" fontId="11" fillId="0" borderId="19" xfId="1" applyFont="1" applyBorder="1" applyAlignment="1">
      <alignment horizontal="left" vertical="center" wrapText="1" indent="2"/>
    </xf>
    <xf numFmtId="0" fontId="11" fillId="0" borderId="20" xfId="1" applyFont="1" applyBorder="1" applyAlignment="1">
      <alignment horizontal="left" vertical="center" wrapText="1" indent="2"/>
    </xf>
    <xf numFmtId="0" fontId="11" fillId="0" borderId="21" xfId="1" applyFont="1" applyBorder="1" applyAlignment="1">
      <alignment horizontal="left" vertical="center" wrapText="1" indent="2"/>
    </xf>
    <xf numFmtId="0" fontId="11" fillId="0" borderId="19" xfId="1" applyFont="1" applyBorder="1" applyAlignment="1">
      <alignment horizontal="left" vertical="center" indent="8"/>
    </xf>
    <xf numFmtId="0" fontId="11" fillId="0" borderId="20" xfId="1" applyFont="1" applyBorder="1" applyAlignment="1">
      <alignment horizontal="left" vertical="center" indent="8"/>
    </xf>
    <xf numFmtId="0" fontId="11" fillId="0" borderId="21" xfId="1" applyFont="1" applyBorder="1" applyAlignment="1">
      <alignment horizontal="left" vertical="center" indent="8"/>
    </xf>
    <xf numFmtId="0" fontId="8" fillId="4" borderId="17" xfId="0" applyFont="1" applyFill="1" applyBorder="1" applyAlignment="1">
      <alignment horizontal="left" vertical="center"/>
    </xf>
    <xf numFmtId="0" fontId="8" fillId="4" borderId="2" xfId="0" applyFont="1" applyFill="1" applyBorder="1" applyAlignment="1">
      <alignment horizontal="left" vertical="center"/>
    </xf>
    <xf numFmtId="0" fontId="26" fillId="4" borderId="2" xfId="5" applyFill="1" applyBorder="1" applyAlignment="1" applyProtection="1">
      <alignment horizontal="left" vertical="center" indent="2"/>
    </xf>
    <xf numFmtId="0" fontId="26" fillId="4" borderId="18" xfId="5" applyFill="1" applyBorder="1" applyAlignment="1" applyProtection="1">
      <alignment horizontal="left" vertical="center" indent="2"/>
    </xf>
    <xf numFmtId="0" fontId="11" fillId="0" borderId="19" xfId="1" applyFont="1" applyBorder="1" applyAlignment="1">
      <alignment horizontal="left" vertical="center" indent="2"/>
    </xf>
    <xf numFmtId="0" fontId="11" fillId="0" borderId="20" xfId="1" applyFont="1" applyBorder="1" applyAlignment="1">
      <alignment horizontal="left" vertical="center" indent="2"/>
    </xf>
    <xf numFmtId="0" fontId="11" fillId="0" borderId="21" xfId="1" applyFont="1" applyBorder="1" applyAlignment="1">
      <alignment horizontal="left" vertical="center" indent="2"/>
    </xf>
    <xf numFmtId="0" fontId="11" fillId="0" borderId="25" xfId="1" applyFont="1" applyBorder="1" applyAlignment="1">
      <alignment horizontal="left" vertical="center" indent="8"/>
    </xf>
    <xf numFmtId="0" fontId="11" fillId="0" borderId="26" xfId="1" applyFont="1" applyBorder="1" applyAlignment="1">
      <alignment horizontal="left" vertical="center" indent="8"/>
    </xf>
    <xf numFmtId="0" fontId="11" fillId="0" borderId="28" xfId="1" applyFont="1" applyBorder="1" applyAlignment="1">
      <alignment horizontal="left" vertical="center" indent="8"/>
    </xf>
    <xf numFmtId="0" fontId="10" fillId="0" borderId="19" xfId="1" quotePrefix="1" applyFont="1" applyBorder="1" applyAlignment="1">
      <alignment horizontal="left" vertical="center"/>
    </xf>
    <xf numFmtId="0" fontId="10" fillId="0" borderId="20" xfId="1" quotePrefix="1" applyFont="1" applyBorder="1" applyAlignment="1">
      <alignment horizontal="left" vertical="center"/>
    </xf>
    <xf numFmtId="0" fontId="10" fillId="0" borderId="21" xfId="1" quotePrefix="1" applyFont="1" applyBorder="1" applyAlignment="1">
      <alignment horizontal="left" vertical="center"/>
    </xf>
    <xf numFmtId="0" fontId="0" fillId="3" borderId="33" xfId="0" applyFill="1" applyBorder="1" applyAlignment="1" applyProtection="1">
      <alignment horizontal="center" vertical="top" wrapText="1"/>
      <protection locked="0"/>
    </xf>
    <xf numFmtId="0" fontId="0" fillId="3" borderId="16" xfId="0" applyFill="1" applyBorder="1" applyAlignment="1" applyProtection="1">
      <alignment horizontal="center" vertical="top" wrapText="1"/>
      <protection locked="0"/>
    </xf>
    <xf numFmtId="0" fontId="0" fillId="3" borderId="34" xfId="0" applyFill="1" applyBorder="1" applyAlignment="1" applyProtection="1">
      <alignment horizontal="center" vertical="top" wrapText="1"/>
      <protection locked="0"/>
    </xf>
    <xf numFmtId="0" fontId="0" fillId="3" borderId="35" xfId="0" applyFill="1" applyBorder="1" applyAlignment="1" applyProtection="1">
      <alignment horizontal="center" vertical="top" wrapText="1"/>
      <protection locked="0"/>
    </xf>
    <xf numFmtId="0" fontId="0" fillId="3" borderId="36" xfId="0" applyFill="1" applyBorder="1" applyAlignment="1" applyProtection="1">
      <alignment horizontal="center" vertical="top" wrapText="1"/>
      <protection locked="0"/>
    </xf>
    <xf numFmtId="0" fontId="0" fillId="3" borderId="37" xfId="0" applyFill="1" applyBorder="1" applyAlignment="1" applyProtection="1">
      <alignment horizontal="center" vertical="top" wrapText="1"/>
      <protection locked="0"/>
    </xf>
    <xf numFmtId="0" fontId="13" fillId="0" borderId="19" xfId="1" quotePrefix="1" applyFont="1" applyBorder="1" applyAlignment="1">
      <alignment horizontal="left" vertical="center"/>
    </xf>
    <xf numFmtId="0" fontId="13" fillId="0" borderId="20" xfId="1" quotePrefix="1" applyFont="1" applyBorder="1" applyAlignment="1">
      <alignment horizontal="left" vertical="center"/>
    </xf>
    <xf numFmtId="0" fontId="16" fillId="8" borderId="19" xfId="0" applyFont="1" applyFill="1" applyBorder="1" applyAlignment="1">
      <alignment horizontal="left" vertical="center"/>
    </xf>
    <xf numFmtId="0" fontId="16" fillId="8" borderId="20" xfId="0" applyFont="1" applyFill="1" applyBorder="1" applyAlignment="1">
      <alignment horizontal="left" vertical="center"/>
    </xf>
    <xf numFmtId="0" fontId="16" fillId="8" borderId="30" xfId="0" applyFont="1" applyFill="1" applyBorder="1" applyAlignment="1">
      <alignment horizontal="left" vertical="center"/>
    </xf>
    <xf numFmtId="0" fontId="2" fillId="6" borderId="44" xfId="0" applyFont="1" applyFill="1" applyBorder="1" applyAlignment="1">
      <alignment horizontal="center" vertical="center"/>
    </xf>
    <xf numFmtId="0" fontId="2" fillId="6" borderId="45" xfId="0" applyFont="1" applyFill="1" applyBorder="1" applyAlignment="1">
      <alignment horizontal="center" vertical="center"/>
    </xf>
    <xf numFmtId="0" fontId="2" fillId="6" borderId="46" xfId="0" applyFont="1" applyFill="1" applyBorder="1" applyAlignment="1">
      <alignment horizontal="center" vertical="center"/>
    </xf>
    <xf numFmtId="0" fontId="8" fillId="4" borderId="17" xfId="0" applyFont="1" applyFill="1" applyBorder="1" applyAlignment="1">
      <alignment horizontal="left" vertical="center" indent="1"/>
    </xf>
    <xf numFmtId="0" fontId="8" fillId="4" borderId="2" xfId="0" applyFont="1" applyFill="1" applyBorder="1" applyAlignment="1">
      <alignment horizontal="left" vertical="center" indent="1"/>
    </xf>
    <xf numFmtId="0" fontId="8" fillId="4" borderId="18" xfId="0" applyFont="1" applyFill="1" applyBorder="1" applyAlignment="1">
      <alignment horizontal="left" vertical="center" indent="1"/>
    </xf>
    <xf numFmtId="0" fontId="14" fillId="0" borderId="19" xfId="0" applyFont="1" applyBorder="1" applyAlignment="1">
      <alignment horizontal="left" vertical="center" wrapText="1"/>
    </xf>
    <xf numFmtId="0" fontId="14" fillId="0" borderId="20" xfId="0" applyFont="1" applyBorder="1" applyAlignment="1">
      <alignment horizontal="left" vertical="center" wrapText="1"/>
    </xf>
    <xf numFmtId="0" fontId="6" fillId="0" borderId="19" xfId="0" applyFont="1" applyBorder="1" applyAlignment="1">
      <alignment horizontal="left" vertical="center" wrapText="1"/>
    </xf>
    <xf numFmtId="0" fontId="8" fillId="4" borderId="25" xfId="0" applyFont="1" applyFill="1" applyBorder="1" applyAlignment="1">
      <alignment horizontal="left" vertical="center"/>
    </xf>
    <xf numFmtId="0" fontId="8" fillId="4" borderId="26" xfId="0" applyFont="1" applyFill="1" applyBorder="1" applyAlignment="1">
      <alignment horizontal="left" vertical="center"/>
    </xf>
    <xf numFmtId="0" fontId="8" fillId="4" borderId="31" xfId="0" applyFont="1" applyFill="1" applyBorder="1" applyAlignment="1">
      <alignment horizontal="left" vertical="center"/>
    </xf>
    <xf numFmtId="0" fontId="0" fillId="3" borderId="25" xfId="0" applyFill="1" applyBorder="1" applyAlignment="1" applyProtection="1">
      <alignment horizontal="left" vertical="top" wrapText="1"/>
      <protection locked="0"/>
    </xf>
    <xf numFmtId="0" fontId="0" fillId="3" borderId="26" xfId="0" applyFill="1" applyBorder="1" applyAlignment="1" applyProtection="1">
      <alignment horizontal="left" vertical="top" wrapText="1"/>
      <protection locked="0"/>
    </xf>
    <xf numFmtId="0" fontId="0" fillId="3" borderId="31" xfId="0" applyFill="1" applyBorder="1" applyAlignment="1" applyProtection="1">
      <alignment horizontal="left" vertical="top" wrapText="1"/>
      <protection locked="0"/>
    </xf>
    <xf numFmtId="0" fontId="11" fillId="0" borderId="52" xfId="1" applyFont="1" applyBorder="1" applyAlignment="1">
      <alignment horizontal="left" vertical="center" indent="2"/>
    </xf>
    <xf numFmtId="0" fontId="11" fillId="0" borderId="4" xfId="1" applyFont="1" applyBorder="1" applyAlignment="1">
      <alignment horizontal="left" vertical="center" indent="2"/>
    </xf>
    <xf numFmtId="0" fontId="11" fillId="0" borderId="5" xfId="1" applyFont="1" applyBorder="1" applyAlignment="1">
      <alignment horizontal="left" vertical="center" indent="2"/>
    </xf>
    <xf numFmtId="0" fontId="3" fillId="2" borderId="23" xfId="2" applyFont="1" applyFill="1" applyBorder="1" applyAlignment="1">
      <alignment horizontal="center" vertical="center"/>
    </xf>
    <xf numFmtId="0" fontId="3" fillId="2" borderId="0" xfId="2" applyFont="1" applyFill="1" applyAlignment="1">
      <alignment horizontal="center" vertical="center"/>
    </xf>
    <xf numFmtId="0" fontId="8" fillId="2" borderId="0" xfId="2" applyFont="1" applyFill="1" applyAlignment="1">
      <alignment horizontal="left" vertical="center" wrapText="1" indent="3"/>
    </xf>
    <xf numFmtId="0" fontId="4" fillId="3" borderId="48" xfId="0" applyFont="1" applyFill="1" applyBorder="1" applyAlignment="1">
      <alignment horizontal="center" vertical="center" wrapText="1"/>
    </xf>
    <xf numFmtId="0" fontId="4" fillId="3" borderId="49" xfId="0" applyFont="1" applyFill="1" applyBorder="1" applyAlignment="1">
      <alignment horizontal="center" vertical="center" wrapText="1"/>
    </xf>
    <xf numFmtId="0" fontId="4" fillId="6" borderId="3" xfId="2" applyFont="1" applyFill="1" applyBorder="1" applyAlignment="1">
      <alignment horizontal="center" vertical="center" wrapText="1"/>
    </xf>
    <xf numFmtId="0" fontId="4" fillId="6" borderId="3" xfId="2" applyFont="1" applyFill="1" applyBorder="1" applyAlignment="1">
      <alignment horizontal="center" vertical="center"/>
    </xf>
    <xf numFmtId="0" fontId="35" fillId="6" borderId="3" xfId="3" applyFont="1" applyFill="1" applyBorder="1" applyAlignment="1">
      <alignment horizontal="center" vertical="center" wrapText="1"/>
    </xf>
    <xf numFmtId="49" fontId="35" fillId="6" borderId="3" xfId="3" applyNumberFormat="1" applyFont="1" applyFill="1" applyBorder="1" applyAlignment="1">
      <alignment horizontal="center" vertical="center" wrapText="1"/>
    </xf>
    <xf numFmtId="49" fontId="35" fillId="12" borderId="34" xfId="3" applyNumberFormat="1" applyFont="1" applyFill="1" applyBorder="1" applyAlignment="1">
      <alignment horizontal="center" vertical="center" wrapText="1"/>
    </xf>
    <xf numFmtId="0" fontId="35" fillId="12" borderId="34" xfId="3" applyFont="1" applyFill="1" applyBorder="1" applyAlignment="1">
      <alignment horizontal="center" vertical="center" wrapText="1"/>
    </xf>
    <xf numFmtId="0" fontId="35" fillId="12" borderId="3" xfId="3" applyFont="1" applyFill="1" applyBorder="1" applyAlignment="1">
      <alignment horizontal="center" vertical="center" wrapText="1"/>
    </xf>
    <xf numFmtId="0" fontId="35" fillId="10" borderId="3" xfId="3" applyFont="1" applyFill="1" applyBorder="1" applyAlignment="1">
      <alignment horizontal="center" vertical="center" wrapText="1"/>
    </xf>
    <xf numFmtId="0" fontId="35" fillId="10" borderId="34" xfId="3" applyFont="1" applyFill="1" applyBorder="1" applyAlignment="1">
      <alignment horizontal="center" vertical="center" wrapText="1"/>
    </xf>
    <xf numFmtId="0" fontId="35" fillId="11" borderId="34" xfId="3" applyFont="1" applyFill="1" applyBorder="1" applyAlignment="1">
      <alignment horizontal="center" vertical="center" wrapText="1"/>
    </xf>
    <xf numFmtId="0" fontId="4" fillId="9" borderId="3" xfId="2" applyFont="1" applyFill="1" applyBorder="1" applyAlignment="1">
      <alignment horizontal="center" vertical="center"/>
    </xf>
    <xf numFmtId="0" fontId="8" fillId="0" borderId="3" xfId="2" applyFont="1" applyBorder="1" applyAlignment="1">
      <alignment horizontal="left" vertical="center"/>
    </xf>
    <xf numFmtId="0" fontId="8" fillId="0" borderId="3" xfId="2" applyFont="1" applyBorder="1" applyAlignment="1">
      <alignment horizontal="left" vertical="center" wrapText="1"/>
    </xf>
    <xf numFmtId="0" fontId="8" fillId="3" borderId="39" xfId="2" applyFont="1" applyFill="1" applyBorder="1" applyAlignment="1" applyProtection="1">
      <alignment horizontal="left" vertical="center" wrapText="1"/>
      <protection locked="0"/>
    </xf>
    <xf numFmtId="0" fontId="8" fillId="3" borderId="21" xfId="2" applyFont="1" applyFill="1" applyBorder="1" applyAlignment="1" applyProtection="1">
      <alignment horizontal="left" vertical="center" wrapText="1"/>
      <protection locked="0"/>
    </xf>
    <xf numFmtId="49" fontId="22" fillId="14" borderId="38" xfId="4" applyNumberFormat="1" applyFont="1" applyFill="1" applyBorder="1" applyAlignment="1">
      <alignment horizontal="left" vertical="top" wrapText="1"/>
    </xf>
    <xf numFmtId="49" fontId="22" fillId="14" borderId="4" xfId="4" applyNumberFormat="1" applyFont="1" applyFill="1" applyBorder="1" applyAlignment="1">
      <alignment horizontal="left" vertical="top" wrapText="1"/>
    </xf>
    <xf numFmtId="49" fontId="22" fillId="14" borderId="5" xfId="4" applyNumberFormat="1" applyFont="1" applyFill="1" applyBorder="1" applyAlignment="1">
      <alignment horizontal="left" vertical="top" wrapText="1"/>
    </xf>
    <xf numFmtId="49" fontId="22" fillId="14" borderId="29" xfId="4" applyNumberFormat="1" applyFont="1" applyFill="1" applyBorder="1" applyAlignment="1">
      <alignment horizontal="left" vertical="top" wrapText="1"/>
    </xf>
    <xf numFmtId="49" fontId="22" fillId="14" borderId="0" xfId="4" applyNumberFormat="1" applyFont="1" applyFill="1" applyAlignment="1">
      <alignment horizontal="left" vertical="top" wrapText="1"/>
    </xf>
    <xf numFmtId="49" fontId="22" fillId="14" borderId="6" xfId="4" applyNumberFormat="1" applyFont="1" applyFill="1" applyBorder="1" applyAlignment="1">
      <alignment horizontal="left" vertical="top" wrapText="1"/>
    </xf>
    <xf numFmtId="49" fontId="22" fillId="14" borderId="40" xfId="4" applyNumberFormat="1" applyFont="1" applyFill="1" applyBorder="1" applyAlignment="1">
      <alignment horizontal="left" vertical="top" wrapText="1"/>
    </xf>
    <xf numFmtId="49" fontId="22" fillId="14" borderId="23" xfId="4" applyNumberFormat="1" applyFont="1" applyFill="1" applyBorder="1" applyAlignment="1">
      <alignment horizontal="left" vertical="top" wrapText="1"/>
    </xf>
    <xf numFmtId="49" fontId="22" fillId="14" borderId="24" xfId="4" applyNumberFormat="1" applyFont="1" applyFill="1" applyBorder="1" applyAlignment="1">
      <alignment horizontal="left" vertical="top" wrapText="1"/>
    </xf>
    <xf numFmtId="0" fontId="8" fillId="3" borderId="39" xfId="2" applyFont="1" applyFill="1" applyBorder="1" applyAlignment="1" applyProtection="1">
      <alignment horizontal="left" vertical="center"/>
      <protection locked="0"/>
    </xf>
    <xf numFmtId="0" fontId="8" fillId="3" borderId="21" xfId="2" applyFont="1" applyFill="1" applyBorder="1" applyAlignment="1" applyProtection="1">
      <alignment horizontal="left" vertical="center"/>
      <protection locked="0"/>
    </xf>
    <xf numFmtId="0" fontId="4" fillId="9" borderId="39" xfId="2" applyFont="1" applyFill="1" applyBorder="1" applyAlignment="1">
      <alignment horizontal="center" vertical="center"/>
    </xf>
    <xf numFmtId="0" fontId="4" fillId="9" borderId="21" xfId="2" applyFont="1" applyFill="1" applyBorder="1" applyAlignment="1">
      <alignment horizontal="center" vertical="center"/>
    </xf>
    <xf numFmtId="0" fontId="35" fillId="10" borderId="39" xfId="3" applyFont="1" applyFill="1" applyBorder="1" applyAlignment="1">
      <alignment horizontal="center" vertical="center" wrapText="1"/>
    </xf>
    <xf numFmtId="0" fontId="35" fillId="10" borderId="21" xfId="3" applyFont="1" applyFill="1" applyBorder="1" applyAlignment="1">
      <alignment horizontal="center" vertical="center" wrapText="1"/>
    </xf>
    <xf numFmtId="0" fontId="35" fillId="11" borderId="39" xfId="3" applyFont="1" applyFill="1" applyBorder="1" applyAlignment="1">
      <alignment horizontal="center" vertical="center" wrapText="1"/>
    </xf>
    <xf numFmtId="0" fontId="35" fillId="11" borderId="21" xfId="3" applyFont="1" applyFill="1" applyBorder="1" applyAlignment="1">
      <alignment horizontal="center" vertical="center" wrapText="1"/>
    </xf>
    <xf numFmtId="49" fontId="19" fillId="11" borderId="39" xfId="4" applyNumberFormat="1" applyFont="1" applyFill="1" applyBorder="1" applyAlignment="1">
      <alignment horizontal="center" vertical="center" wrapText="1"/>
    </xf>
    <xf numFmtId="49" fontId="19" fillId="11" borderId="20" xfId="4" applyNumberFormat="1" applyFont="1" applyFill="1" applyBorder="1" applyAlignment="1">
      <alignment horizontal="center" vertical="center" wrapText="1"/>
    </xf>
    <xf numFmtId="49" fontId="19" fillId="11" borderId="21" xfId="4" applyNumberFormat="1" applyFont="1" applyFill="1" applyBorder="1" applyAlignment="1">
      <alignment horizontal="center" vertical="center" wrapText="1"/>
    </xf>
    <xf numFmtId="0" fontId="40" fillId="0" borderId="39" xfId="0" applyFont="1" applyBorder="1" applyAlignment="1">
      <alignment horizontal="center" vertical="center"/>
    </xf>
    <xf numFmtId="0" fontId="40" fillId="0" borderId="20" xfId="0" applyFont="1" applyBorder="1" applyAlignment="1">
      <alignment horizontal="center" vertical="center"/>
    </xf>
    <xf numFmtId="0" fontId="8" fillId="3" borderId="3" xfId="2" applyFont="1" applyFill="1" applyBorder="1" applyAlignment="1" applyProtection="1">
      <alignment horizontal="left" vertical="center"/>
      <protection locked="0"/>
    </xf>
    <xf numFmtId="0" fontId="4" fillId="3" borderId="3" xfId="0" applyFont="1" applyFill="1" applyBorder="1" applyAlignment="1">
      <alignment horizontal="center" vertical="center" wrapText="1"/>
    </xf>
    <xf numFmtId="0" fontId="0" fillId="3" borderId="29" xfId="0" applyFill="1" applyBorder="1" applyAlignment="1" applyProtection="1">
      <alignment horizontal="left" vertical="top" wrapText="1"/>
      <protection locked="0"/>
    </xf>
    <xf numFmtId="0" fontId="0" fillId="3" borderId="0" xfId="0" applyFill="1" applyAlignment="1" applyProtection="1">
      <alignment horizontal="left" vertical="top" wrapText="1"/>
      <protection locked="0"/>
    </xf>
    <xf numFmtId="0" fontId="0" fillId="3" borderId="6" xfId="0" applyFill="1" applyBorder="1" applyAlignment="1" applyProtection="1">
      <alignment horizontal="left" vertical="top" wrapText="1"/>
      <protection locked="0"/>
    </xf>
    <xf numFmtId="0" fontId="0" fillId="3" borderId="40" xfId="0" applyFill="1" applyBorder="1" applyAlignment="1" applyProtection="1">
      <alignment horizontal="left" vertical="top" wrapText="1"/>
      <protection locked="0"/>
    </xf>
    <xf numFmtId="0" fontId="0" fillId="3" borderId="23" xfId="0" applyFill="1" applyBorder="1" applyAlignment="1" applyProtection="1">
      <alignment horizontal="left" vertical="top" wrapText="1"/>
      <protection locked="0"/>
    </xf>
    <xf numFmtId="0" fontId="0" fillId="3" borderId="24" xfId="0" applyFill="1" applyBorder="1" applyAlignment="1" applyProtection="1">
      <alignment horizontal="left" vertical="top" wrapText="1"/>
      <protection locked="0"/>
    </xf>
    <xf numFmtId="0" fontId="4" fillId="6" borderId="39" xfId="0" applyFont="1" applyFill="1" applyBorder="1" applyAlignment="1">
      <alignment horizontal="center" vertical="center" wrapText="1"/>
    </xf>
    <xf numFmtId="0" fontId="4" fillId="6" borderId="21" xfId="0" applyFont="1" applyFill="1" applyBorder="1" applyAlignment="1">
      <alignment horizontal="center" vertical="center" wrapText="1"/>
    </xf>
    <xf numFmtId="0" fontId="38" fillId="3" borderId="29" xfId="0" applyFont="1" applyFill="1" applyBorder="1" applyAlignment="1">
      <alignment horizontal="left" vertical="center"/>
    </xf>
  </cellXfs>
  <cellStyles count="8">
    <cellStyle name="Hyperlink" xfId="5" builtinId="8"/>
    <cellStyle name="Normal" xfId="0" builtinId="0"/>
    <cellStyle name="Normal 166" xfId="1" xr:uid="{3D41ED89-9CB0-4B2D-9E60-373FFB27C33D}"/>
    <cellStyle name="Normal 2" xfId="2" xr:uid="{070E3E3F-C5B6-4EF6-AF6A-70B6341836E9}"/>
    <cellStyle name="Normal 3" xfId="6" xr:uid="{02CF6F76-FFF5-4C62-A5A6-DA4A79BE589B}"/>
    <cellStyle name="Normal 6" xfId="7" xr:uid="{FBFFDE0A-1557-4A4A-8159-4A9E633E96FF}"/>
    <cellStyle name="常规 3" xfId="4" xr:uid="{2743FF9D-2183-440F-B296-5CDF70903284}"/>
    <cellStyle name="常规_Sheet1" xfId="3" xr:uid="{10AEBFCF-0326-497C-865C-339E099DC153}"/>
  </cellStyles>
  <dxfs count="71">
    <dxf>
      <font>
        <b val="0"/>
        <i/>
      </font>
      <fill>
        <patternFill>
          <bgColor theme="5" tint="0.59996337778862885"/>
        </patternFill>
      </fill>
    </dxf>
    <dxf>
      <font>
        <b val="0"/>
        <i/>
      </font>
      <fill>
        <patternFill>
          <bgColor theme="5" tint="0.59996337778862885"/>
        </patternFill>
      </fill>
    </dxf>
    <dxf>
      <font>
        <b val="0"/>
        <i/>
      </font>
      <fill>
        <patternFill>
          <bgColor theme="5" tint="0.59996337778862885"/>
        </patternFill>
      </fill>
    </dxf>
    <dxf>
      <font>
        <b val="0"/>
        <i/>
      </font>
      <fill>
        <patternFill>
          <bgColor theme="5" tint="0.59996337778862885"/>
        </patternFill>
      </fill>
    </dxf>
    <dxf>
      <font>
        <b val="0"/>
        <i/>
      </font>
      <fill>
        <patternFill>
          <bgColor theme="5" tint="0.59996337778862885"/>
        </patternFill>
      </fill>
    </dxf>
    <dxf>
      <font>
        <b val="0"/>
        <i/>
      </font>
      <fill>
        <patternFill>
          <bgColor theme="5" tint="0.59996337778862885"/>
        </patternFill>
      </fill>
    </dxf>
    <dxf>
      <font>
        <b/>
        <i val="0"/>
        <color theme="1"/>
      </font>
      <fill>
        <patternFill>
          <bgColor rgb="FFFF0000"/>
        </patternFill>
      </fill>
    </dxf>
    <dxf>
      <numFmt numFmtId="165" formatCode=";;;"/>
    </dxf>
    <dxf>
      <font>
        <color rgb="FF9C5700"/>
      </font>
      <fill>
        <patternFill>
          <bgColor rgb="FFFFFF00"/>
        </patternFill>
      </fill>
    </dxf>
    <dxf>
      <numFmt numFmtId="165" formatCode=";;;"/>
    </dxf>
    <dxf>
      <numFmt numFmtId="165" formatCode=";;;"/>
      <fill>
        <patternFill>
          <bgColor theme="7" tint="0.79998168889431442"/>
        </patternFill>
      </fill>
    </dxf>
    <dxf>
      <font>
        <color theme="1"/>
      </font>
      <fill>
        <patternFill>
          <bgColor rgb="FF00B050"/>
        </patternFill>
      </fill>
    </dxf>
    <dxf>
      <numFmt numFmtId="165" formatCode=";;;"/>
    </dxf>
    <dxf>
      <fill>
        <patternFill>
          <bgColor rgb="FFFF0000"/>
        </patternFill>
      </fill>
    </dxf>
    <dxf>
      <fill>
        <patternFill>
          <bgColor rgb="FFFFFF00"/>
        </patternFill>
      </fill>
    </dxf>
    <dxf>
      <fill>
        <patternFill>
          <bgColor rgb="FF00B050"/>
        </patternFill>
      </fill>
    </dxf>
    <dxf>
      <font>
        <b val="0"/>
        <i/>
      </font>
      <fill>
        <patternFill>
          <bgColor theme="5" tint="0.59996337778862885"/>
        </patternFill>
      </fill>
    </dxf>
    <dxf>
      <font>
        <b val="0"/>
        <i/>
      </font>
      <fill>
        <patternFill>
          <bgColor theme="5" tint="0.59996337778862885"/>
        </patternFill>
      </fill>
    </dxf>
    <dxf>
      <fill>
        <patternFill patternType="lightUp">
          <fgColor theme="2" tint="-0.24994659260841701"/>
          <bgColor theme="0"/>
        </patternFill>
      </fill>
    </dxf>
    <dxf>
      <font>
        <b val="0"/>
        <i/>
      </font>
      <fill>
        <patternFill>
          <bgColor theme="5" tint="0.59996337778862885"/>
        </patternFill>
      </fill>
    </dxf>
    <dxf>
      <fill>
        <patternFill patternType="lightUp">
          <fgColor theme="2" tint="-0.24994659260841701"/>
          <bgColor theme="0"/>
        </patternFill>
      </fill>
    </dxf>
    <dxf>
      <font>
        <b val="0"/>
        <i/>
      </font>
      <fill>
        <patternFill>
          <bgColor theme="5" tint="0.59996337778862885"/>
        </patternFill>
      </fill>
    </dxf>
    <dxf>
      <font>
        <b val="0"/>
        <i/>
      </font>
      <fill>
        <patternFill>
          <bgColor theme="5" tint="0.59996337778862885"/>
        </patternFill>
      </fill>
    </dxf>
    <dxf>
      <font>
        <b val="0"/>
        <i/>
      </font>
      <fill>
        <patternFill>
          <bgColor theme="5" tint="0.59996337778862885"/>
        </patternFill>
      </fill>
    </dxf>
    <dxf>
      <font>
        <b val="0"/>
        <i/>
      </font>
      <fill>
        <patternFill>
          <bgColor theme="5" tint="0.59996337778862885"/>
        </patternFill>
      </fill>
    </dxf>
    <dxf>
      <font>
        <b val="0"/>
        <i/>
      </font>
      <fill>
        <patternFill>
          <bgColor theme="5" tint="0.59996337778862885"/>
        </patternFill>
      </fill>
    </dxf>
    <dxf>
      <font>
        <b val="0"/>
        <i/>
      </font>
      <fill>
        <patternFill>
          <bgColor theme="5" tint="0.59996337778862885"/>
        </patternFill>
      </fill>
    </dxf>
    <dxf>
      <font>
        <b val="0"/>
        <i/>
      </font>
      <fill>
        <patternFill>
          <bgColor theme="5" tint="0.59996337778862885"/>
        </patternFill>
      </fill>
    </dxf>
    <dxf>
      <numFmt numFmtId="165" formatCode=";;;"/>
      <fill>
        <patternFill patternType="lightUp">
          <fgColor theme="2" tint="-0.499984740745262"/>
        </patternFill>
      </fill>
      <border>
        <left/>
        <top/>
        <vertical/>
        <horizontal/>
      </border>
    </dxf>
    <dxf>
      <numFmt numFmtId="165" formatCode=";;;"/>
      <fill>
        <patternFill patternType="lightUp">
          <fgColor theme="2" tint="-0.499984740745262"/>
        </patternFill>
      </fill>
      <border>
        <left/>
        <bottom/>
      </border>
    </dxf>
    <dxf>
      <numFmt numFmtId="165" formatCode=";;;"/>
      <fill>
        <patternFill patternType="lightUp">
          <fgColor theme="2" tint="-0.499984740745262"/>
        </patternFill>
      </fill>
      <border>
        <left/>
        <right/>
        <top/>
        <vertical/>
        <horizontal/>
      </border>
    </dxf>
    <dxf>
      <numFmt numFmtId="165" formatCode=";;;"/>
      <fill>
        <patternFill patternType="lightUp">
          <fgColor theme="2" tint="-0.499984740745262"/>
        </patternFill>
      </fill>
      <border>
        <left/>
        <right/>
        <bottom/>
      </border>
    </dxf>
    <dxf>
      <font>
        <color auto="1"/>
      </font>
      <numFmt numFmtId="165" formatCode=";;;"/>
      <fill>
        <patternFill patternType="lightUp">
          <fgColor theme="2" tint="-0.499984740745262"/>
          <bgColor auto="1"/>
        </patternFill>
      </fill>
      <border>
        <vertical/>
        <horizontal/>
      </border>
    </dxf>
    <dxf>
      <numFmt numFmtId="165" formatCode=";;;"/>
      <fill>
        <patternFill patternType="lightUp">
          <fgColor theme="2" tint="-0.499984740745262"/>
          <bgColor auto="1"/>
        </patternFill>
      </fill>
    </dxf>
    <dxf>
      <numFmt numFmtId="165" formatCode=";;;"/>
      <fill>
        <patternFill patternType="lightUp">
          <fgColor theme="2" tint="-0.499984740745262"/>
          <bgColor auto="1"/>
        </patternFill>
      </fill>
    </dxf>
    <dxf>
      <numFmt numFmtId="165" formatCode=";;;"/>
      <fill>
        <patternFill patternType="lightUp">
          <fgColor theme="2" tint="-0.499984740745262"/>
          <bgColor auto="1"/>
        </patternFill>
      </fill>
    </dxf>
    <dxf>
      <numFmt numFmtId="165" formatCode=";;;"/>
      <fill>
        <patternFill patternType="lightUp">
          <fgColor theme="2" tint="-0.499984740745262"/>
          <bgColor theme="0"/>
        </patternFill>
      </fill>
    </dxf>
    <dxf>
      <numFmt numFmtId="0" formatCode="General"/>
    </dxf>
    <dxf>
      <numFmt numFmtId="165" formatCode=";;;"/>
      <fill>
        <patternFill patternType="lightUp">
          <fgColor theme="2" tint="-0.499984740745262"/>
          <bgColor theme="0"/>
        </patternFill>
      </fill>
    </dxf>
    <dxf>
      <numFmt numFmtId="165" formatCode=";;;"/>
      <fill>
        <patternFill patternType="lightUp">
          <fgColor theme="2" tint="-0.499984740745262"/>
        </patternFill>
      </fill>
      <border>
        <right/>
        <top/>
      </border>
    </dxf>
    <dxf>
      <numFmt numFmtId="165" formatCode=";;;"/>
      <fill>
        <patternFill patternType="lightUp">
          <fgColor theme="2" tint="-0.499984740745262"/>
        </patternFill>
      </fill>
      <border>
        <right/>
        <bottom/>
        <vertical/>
        <horizontal/>
      </border>
    </dxf>
    <dxf>
      <numFmt numFmtId="165" formatCode=";;;"/>
      <fill>
        <patternFill patternType="lightUp">
          <fgColor theme="2" tint="-0.499984740745262"/>
          <bgColor auto="1"/>
        </patternFill>
      </fill>
      <border>
        <left/>
        <top/>
        <vertical/>
        <horizontal/>
      </border>
    </dxf>
    <dxf>
      <numFmt numFmtId="165" formatCode=";;;"/>
      <fill>
        <patternFill patternType="lightUp">
          <fgColor theme="2" tint="-0.499984740745262"/>
          <bgColor auto="1"/>
        </patternFill>
      </fill>
      <border>
        <left/>
        <top/>
        <vertical/>
        <horizontal/>
      </border>
    </dxf>
    <dxf>
      <numFmt numFmtId="165" formatCode=";;;"/>
      <fill>
        <patternFill patternType="lightUp">
          <fgColor theme="2" tint="-0.499984740745262"/>
          <bgColor auto="1"/>
        </patternFill>
      </fill>
      <border>
        <left/>
        <top/>
        <vertical/>
        <horizontal/>
      </border>
    </dxf>
    <dxf>
      <numFmt numFmtId="165" formatCode=";;;"/>
      <fill>
        <patternFill patternType="lightUp">
          <fgColor theme="2" tint="-0.499984740745262"/>
          <bgColor auto="1"/>
        </patternFill>
      </fill>
      <border>
        <left/>
        <top/>
        <vertical/>
        <horizontal/>
      </border>
    </dxf>
    <dxf>
      <numFmt numFmtId="165" formatCode=";;;"/>
      <fill>
        <patternFill patternType="lightUp">
          <fgColor theme="2" tint="-0.499984740745262"/>
          <bgColor auto="1"/>
        </patternFill>
      </fill>
      <border>
        <left/>
        <top/>
        <vertical/>
        <horizontal/>
      </border>
    </dxf>
    <dxf>
      <numFmt numFmtId="165" formatCode=";;;"/>
      <fill>
        <patternFill patternType="lightUp">
          <fgColor theme="2" tint="-0.499984740745262"/>
          <bgColor auto="1"/>
        </patternFill>
      </fill>
      <border>
        <left/>
        <vertical/>
        <horizontal/>
      </border>
    </dxf>
    <dxf>
      <border>
        <bottom style="thin">
          <color auto="1"/>
        </bottom>
        <vertical/>
        <horizontal/>
      </border>
    </dxf>
    <dxf>
      <border>
        <bottom style="thin">
          <color auto="1"/>
        </bottom>
        <vertical/>
        <horizontal/>
      </border>
    </dxf>
    <dxf>
      <border>
        <bottom style="thin">
          <color auto="1"/>
        </bottom>
        <vertical/>
        <horizontal/>
      </border>
    </dxf>
    <dxf>
      <border>
        <bottom style="thin">
          <color auto="1"/>
        </bottom>
        <vertical/>
        <horizontal/>
      </border>
    </dxf>
    <dxf>
      <border>
        <bottom style="thin">
          <color auto="1"/>
        </bottom>
        <vertical/>
        <horizontal/>
      </border>
    </dxf>
    <dxf>
      <numFmt numFmtId="165" formatCode=";;;"/>
      <fill>
        <patternFill patternType="lightUp">
          <fgColor theme="2" tint="-0.499984740745262"/>
          <bgColor auto="1"/>
        </patternFill>
      </fill>
      <border>
        <right/>
        <top/>
        <vertical/>
        <horizontal/>
      </border>
    </dxf>
    <dxf>
      <numFmt numFmtId="165" formatCode=";;;"/>
      <fill>
        <patternFill patternType="lightUp">
          <fgColor theme="2" tint="-0.499984740745262"/>
          <bgColor auto="1"/>
        </patternFill>
      </fill>
      <border>
        <right/>
        <top/>
        <vertical/>
        <horizontal/>
      </border>
    </dxf>
    <dxf>
      <numFmt numFmtId="165" formatCode=";;;"/>
      <fill>
        <patternFill patternType="lightUp">
          <fgColor theme="2" tint="-0.499984740745262"/>
          <bgColor auto="1"/>
        </patternFill>
      </fill>
      <border>
        <right/>
        <top/>
        <vertical/>
        <horizontal/>
      </border>
    </dxf>
    <dxf>
      <numFmt numFmtId="165" formatCode=";;;"/>
      <fill>
        <patternFill patternType="lightUp">
          <fgColor theme="2" tint="-0.499984740745262"/>
          <bgColor auto="1"/>
        </patternFill>
      </fill>
      <border>
        <right/>
        <top/>
        <vertical/>
        <horizontal/>
      </border>
    </dxf>
    <dxf>
      <numFmt numFmtId="165" formatCode=";;;"/>
      <fill>
        <patternFill patternType="lightUp">
          <fgColor theme="2" tint="-0.499984740745262"/>
          <bgColor auto="1"/>
        </patternFill>
      </fill>
      <border>
        <right/>
        <top/>
        <vertical/>
        <horizontal/>
      </border>
    </dxf>
    <dxf>
      <numFmt numFmtId="165" formatCode=";;;"/>
      <fill>
        <patternFill patternType="lightUp">
          <fgColor theme="2" tint="-0.499984740745262"/>
          <bgColor auto="1"/>
        </patternFill>
      </fill>
      <border>
        <right/>
      </border>
    </dxf>
    <dxf>
      <numFmt numFmtId="165" formatCode=";;;"/>
      <fill>
        <patternFill patternType="lightUp">
          <fgColor theme="2" tint="-0.499984740745262"/>
          <bgColor auto="1"/>
        </patternFill>
      </fill>
    </dxf>
    <dxf>
      <font>
        <b/>
        <i val="0"/>
      </font>
      <fill>
        <patternFill patternType="solid">
          <fgColor auto="1"/>
          <bgColor theme="9" tint="0.39994506668294322"/>
        </patternFill>
      </fill>
    </dxf>
    <dxf>
      <numFmt numFmtId="165" formatCode=";;;"/>
    </dxf>
    <dxf>
      <font>
        <b/>
        <i val="0"/>
      </font>
      <fill>
        <patternFill patternType="solid">
          <bgColor theme="9" tint="0.39994506668294322"/>
        </patternFill>
      </fill>
    </dxf>
    <dxf>
      <font>
        <b/>
        <i val="0"/>
        <color rgb="FF0070C0"/>
      </font>
      <fill>
        <patternFill patternType="solid">
          <bgColor theme="9" tint="0.39994506668294322"/>
        </patternFill>
      </fill>
    </dxf>
    <dxf>
      <numFmt numFmtId="165" formatCode=";;;"/>
    </dxf>
    <dxf>
      <numFmt numFmtId="165" formatCode=";;;"/>
    </dxf>
    <dxf>
      <font>
        <b/>
        <i val="0"/>
        <color rgb="FF0070C0"/>
      </font>
      <numFmt numFmtId="0" formatCode="General"/>
      <fill>
        <patternFill patternType="solid">
          <bgColor theme="9" tint="0.39994506668294322"/>
        </patternFill>
      </fill>
    </dxf>
    <dxf>
      <numFmt numFmtId="165" formatCode=";;;"/>
    </dxf>
    <dxf>
      <numFmt numFmtId="165" formatCode=";;;"/>
      <fill>
        <patternFill patternType="lightUp">
          <fgColor theme="2" tint="-0.499984740745262"/>
          <bgColor theme="0"/>
        </patternFill>
      </fill>
      <border>
        <left/>
        <right/>
        <top/>
        <bottom/>
      </border>
    </dxf>
    <dxf>
      <numFmt numFmtId="165" formatCode=";;;"/>
      <fill>
        <patternFill patternType="lightUp">
          <fgColor theme="2" tint="-0.499984740745262"/>
          <bgColor auto="1"/>
        </patternFill>
      </fill>
      <border>
        <left/>
        <right/>
        <bottom/>
      </border>
    </dxf>
    <dxf>
      <numFmt numFmtId="165" formatCode=";;;"/>
      <fill>
        <patternFill patternType="lightUp">
          <fgColor theme="2" tint="-0.499984740745262"/>
          <bgColor auto="1"/>
        </patternFill>
      </fill>
      <border>
        <left/>
        <right/>
        <top/>
        <vertical/>
        <horizontal/>
      </border>
    </dxf>
    <dxf>
      <numFmt numFmtId="165" formatCode=";;;"/>
      <fill>
        <patternFill patternType="lightUp">
          <fgColor theme="2" tint="-0.499984740745262"/>
          <bgColor auto="1"/>
        </patternFill>
      </fill>
      <border>
        <left/>
        <right/>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23813</xdr:colOff>
      <xdr:row>0</xdr:row>
      <xdr:rowOff>0</xdr:rowOff>
    </xdr:from>
    <xdr:to>
      <xdr:col>2</xdr:col>
      <xdr:colOff>287774</xdr:colOff>
      <xdr:row>0</xdr:row>
      <xdr:rowOff>416718</xdr:rowOff>
    </xdr:to>
    <xdr:pic>
      <xdr:nvPicPr>
        <xdr:cNvPr id="2" name="Picture 126" descr="LOGO">
          <a:extLst>
            <a:ext uri="{FF2B5EF4-FFF2-40B4-BE49-F238E27FC236}">
              <a16:creationId xmlns:a16="http://schemas.microsoft.com/office/drawing/2014/main" id="{3491116E-BB7B-45BD-A8B3-6078827E42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3" y="0"/>
          <a:ext cx="1787961" cy="4167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41815</xdr:colOff>
      <xdr:row>0</xdr:row>
      <xdr:rowOff>47626</xdr:rowOff>
    </xdr:from>
    <xdr:to>
      <xdr:col>2</xdr:col>
      <xdr:colOff>190501</xdr:colOff>
      <xdr:row>0</xdr:row>
      <xdr:rowOff>547687</xdr:rowOff>
    </xdr:to>
    <xdr:pic>
      <xdr:nvPicPr>
        <xdr:cNvPr id="2" name="Picture 126" descr="LOGO">
          <a:extLst>
            <a:ext uri="{FF2B5EF4-FFF2-40B4-BE49-F238E27FC236}">
              <a16:creationId xmlns:a16="http://schemas.microsoft.com/office/drawing/2014/main" id="{D0A8CDBC-4A93-40AC-A3E5-51321FB3AE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1815" y="47626"/>
          <a:ext cx="2184655" cy="5000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exteer.com\data\S\USMISAG\PURCHGSC\GPPL\THOMPSON\FORMS%20-%20Master%20copies\F1004%20-%20MCA%20NSA%20Audi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 History"/>
      <sheetName val="UnlockAudit"/>
      <sheetName val="Validations"/>
      <sheetName val="Instructions"/>
      <sheetName val="Supplier Data"/>
      <sheetName val="NSA Input Form"/>
      <sheetName val="Action Plan"/>
      <sheetName val="MCA Summary"/>
      <sheetName val="NSA Summary"/>
      <sheetName val="CQI-9 Heat Treat Audit"/>
      <sheetName val="CQI-11 Plating Audit"/>
      <sheetName val="CQI-12 Coating Audit"/>
      <sheetName val="CQI-15 Welding Audit"/>
      <sheetName val="CQI-17 Soldering Audit"/>
      <sheetName val="Aluminum Casting Audit"/>
      <sheetName val="Assembly Audit"/>
      <sheetName val="Blow Molding Audit"/>
      <sheetName val="Ductile Iron Casting Audit"/>
      <sheetName val="Electrical Product Audit"/>
      <sheetName val="ESD Protection Audit"/>
      <sheetName val="Extrusion Audit"/>
      <sheetName val="Fasteners Audit"/>
      <sheetName val="Forgings Audit"/>
      <sheetName val="Grease Application Audit"/>
      <sheetName val="Injection Molding Audit"/>
      <sheetName val="I-Shaft Audit"/>
      <sheetName val="Machining Audit"/>
      <sheetName val="Motor Audit"/>
      <sheetName val="Painting Audit"/>
      <sheetName val="Powdered Metal Audit"/>
      <sheetName val="Rubber Bonding Audit"/>
      <sheetName val="Semiconductor Assembly Audit"/>
      <sheetName val="Spring Audit"/>
      <sheetName val="Stamping Audit"/>
      <sheetName val="Steel Mill Audit"/>
      <sheetName val="Threading Tapping Audit"/>
      <sheetName val="Tie-Rods Audit"/>
      <sheetName val="Torque Control Audit"/>
      <sheetName val="Wafer Fabrication Audit"/>
      <sheetName val="CQI9"/>
      <sheetName val="CQI11"/>
      <sheetName val="CQI12"/>
      <sheetName val="CQI15"/>
      <sheetName val="CQI17"/>
      <sheetName val="AC"/>
      <sheetName val="A"/>
      <sheetName val="BM"/>
      <sheetName val="DIC"/>
      <sheetName val="EP"/>
      <sheetName val="ESD"/>
      <sheetName val="E"/>
      <sheetName val="F"/>
      <sheetName val="FRG"/>
      <sheetName val="GAA"/>
      <sheetName val="IM"/>
      <sheetName val="IS"/>
      <sheetName val="MAC"/>
      <sheetName val="M"/>
      <sheetName val="P"/>
      <sheetName val="PM"/>
      <sheetName val="RB"/>
      <sheetName val="SemiC"/>
      <sheetName val="S"/>
      <sheetName val="SA"/>
      <sheetName val="SM"/>
      <sheetName val="TT"/>
      <sheetName val="TIR"/>
      <sheetName val="TRQC"/>
      <sheetName val="WF"/>
      <sheetName val="FR"/>
      <sheetName val="NC"/>
      <sheetName val="VS"/>
      <sheetName val="SW"/>
      <sheetName val="MA"/>
      <sheetName val="TR"/>
      <sheetName val="LP"/>
      <sheetName val="RR"/>
      <sheetName val="SC"/>
      <sheetName val="MC"/>
      <sheetName val="CC"/>
      <sheetName val="MM"/>
      <sheetName val="EL"/>
      <sheetName val="AP"/>
      <sheetName val="AQ"/>
      <sheetName val="SU"/>
      <sheetName val="TC"/>
    </sheetNames>
    <sheetDataSet>
      <sheetData sheetId="0"/>
      <sheetData sheetId="1"/>
      <sheetData sheetId="2">
        <row r="1">
          <cell r="A1" t="str">
            <v>YES</v>
          </cell>
        </row>
        <row r="2">
          <cell r="A2" t="str">
            <v>NO</v>
          </cell>
        </row>
      </sheetData>
      <sheetData sheetId="3"/>
      <sheetData sheetId="4"/>
      <sheetData sheetId="5"/>
      <sheetData sheetId="6"/>
      <sheetData sheetId="7">
        <row r="20">
          <cell r="G20" t="str">
            <v>NO</v>
          </cell>
        </row>
        <row r="21">
          <cell r="G21" t="str">
            <v>NO</v>
          </cell>
        </row>
        <row r="22">
          <cell r="G22" t="str">
            <v>NO</v>
          </cell>
        </row>
        <row r="23">
          <cell r="G23" t="str">
            <v>NO</v>
          </cell>
        </row>
        <row r="24">
          <cell r="G24" t="str">
            <v>NO</v>
          </cell>
        </row>
        <row r="25">
          <cell r="G25" t="str">
            <v>NO</v>
          </cell>
        </row>
        <row r="26">
          <cell r="G26" t="str">
            <v>NO</v>
          </cell>
        </row>
        <row r="27">
          <cell r="G27" t="str">
            <v>NO</v>
          </cell>
        </row>
        <row r="28">
          <cell r="G28" t="str">
            <v>NO</v>
          </cell>
        </row>
        <row r="29">
          <cell r="G29" t="str">
            <v>NO</v>
          </cell>
        </row>
        <row r="30">
          <cell r="G30" t="str">
            <v>NO</v>
          </cell>
        </row>
        <row r="31">
          <cell r="G31" t="str">
            <v>NO</v>
          </cell>
        </row>
        <row r="32">
          <cell r="G32" t="str">
            <v>NO</v>
          </cell>
        </row>
        <row r="33">
          <cell r="G33" t="str">
            <v>NO</v>
          </cell>
        </row>
        <row r="34">
          <cell r="G34" t="str">
            <v>NO</v>
          </cell>
        </row>
        <row r="35">
          <cell r="G35" t="str">
            <v>NO</v>
          </cell>
        </row>
        <row r="36">
          <cell r="G36" t="str">
            <v>NO</v>
          </cell>
        </row>
        <row r="37">
          <cell r="G37" t="str">
            <v>NO</v>
          </cell>
        </row>
        <row r="38">
          <cell r="G38" t="str">
            <v>NO</v>
          </cell>
        </row>
        <row r="39">
          <cell r="G39" t="str">
            <v>NO</v>
          </cell>
        </row>
        <row r="40">
          <cell r="G40" t="str">
            <v>NO</v>
          </cell>
        </row>
        <row r="41">
          <cell r="G41" t="str">
            <v>NO</v>
          </cell>
        </row>
        <row r="42">
          <cell r="G42" t="str">
            <v>NO</v>
          </cell>
        </row>
        <row r="43">
          <cell r="G43" t="str">
            <v>NO</v>
          </cell>
        </row>
        <row r="44">
          <cell r="G44" t="str">
            <v>NO</v>
          </cell>
        </row>
        <row r="45">
          <cell r="G45" t="str">
            <v>NO</v>
          </cell>
        </row>
        <row r="46">
          <cell r="G46" t="str">
            <v>NO</v>
          </cell>
        </row>
        <row r="47">
          <cell r="G47" t="str">
            <v>NO</v>
          </cell>
        </row>
        <row r="48">
          <cell r="G48" t="str">
            <v>NO</v>
          </cell>
        </row>
        <row r="49">
          <cell r="G49" t="str">
            <v>NO</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1E280-9094-4261-9254-B6617875FC66}">
  <sheetPr codeName="Sheet22"/>
  <dimension ref="B1:G44"/>
  <sheetViews>
    <sheetView zoomScale="85" zoomScaleNormal="85" workbookViewId="0">
      <selection activeCell="B5" sqref="B5"/>
    </sheetView>
  </sheetViews>
  <sheetFormatPr defaultRowHeight="12.75"/>
  <cols>
    <col min="1" max="1" width="9.140625" style="45"/>
    <col min="2" max="2" width="5.85546875" style="97" bestFit="1" customWidth="1"/>
    <col min="3" max="3" width="10" style="45" bestFit="1" customWidth="1"/>
    <col min="4" max="4" width="103.85546875" style="45" customWidth="1"/>
    <col min="5" max="16384" width="9.140625" style="45"/>
  </cols>
  <sheetData>
    <row r="1" spans="2:7" ht="15">
      <c r="B1" s="100" t="s">
        <v>102</v>
      </c>
      <c r="C1" s="100"/>
      <c r="D1" s="100"/>
      <c r="G1" s="98" cm="1">
        <f t="array" ref="G1">LOOKUP(2,1/(B:B&lt;&gt;""),B:B)</f>
        <v>3</v>
      </c>
    </row>
    <row r="2" spans="2:7" ht="15">
      <c r="B2" s="46" t="s">
        <v>103</v>
      </c>
      <c r="C2" s="46" t="s">
        <v>83</v>
      </c>
      <c r="D2" s="47" t="s">
        <v>104</v>
      </c>
    </row>
    <row r="3" spans="2:7" ht="15">
      <c r="B3" s="96">
        <v>1</v>
      </c>
      <c r="C3" s="48">
        <v>44225</v>
      </c>
      <c r="D3" s="49" t="s">
        <v>105</v>
      </c>
    </row>
    <row r="4" spans="2:7" ht="75">
      <c r="B4" s="96">
        <v>2</v>
      </c>
      <c r="C4" s="48">
        <v>44659</v>
      </c>
      <c r="D4" s="49" t="s">
        <v>130</v>
      </c>
    </row>
    <row r="5" spans="2:7" ht="15">
      <c r="B5" s="96">
        <v>3</v>
      </c>
      <c r="C5" s="48">
        <v>44816</v>
      </c>
      <c r="D5" s="49" t="s">
        <v>136</v>
      </c>
    </row>
    <row r="6" spans="2:7" ht="15">
      <c r="B6" s="96"/>
      <c r="C6" s="48"/>
      <c r="D6" s="49"/>
    </row>
    <row r="7" spans="2:7" ht="15">
      <c r="B7" s="96"/>
      <c r="C7" s="48"/>
      <c r="D7" s="49"/>
    </row>
    <row r="8" spans="2:7" ht="15">
      <c r="B8" s="96"/>
      <c r="C8" s="48"/>
      <c r="D8" s="49"/>
    </row>
    <row r="9" spans="2:7" ht="15">
      <c r="B9" s="96"/>
      <c r="C9" s="48"/>
      <c r="D9" s="49"/>
    </row>
    <row r="10" spans="2:7" ht="15">
      <c r="B10" s="96"/>
      <c r="C10" s="48"/>
      <c r="D10" s="49"/>
    </row>
    <row r="11" spans="2:7" ht="15">
      <c r="B11" s="96"/>
      <c r="C11" s="48"/>
      <c r="D11" s="49"/>
    </row>
    <row r="12" spans="2:7" ht="15">
      <c r="B12" s="96"/>
      <c r="C12" s="48"/>
      <c r="D12" s="49"/>
    </row>
    <row r="13" spans="2:7" ht="15">
      <c r="B13" s="96"/>
      <c r="C13" s="48"/>
      <c r="D13" s="49"/>
    </row>
    <row r="14" spans="2:7" ht="15">
      <c r="B14" s="96"/>
      <c r="C14" s="48"/>
      <c r="D14" s="49"/>
    </row>
    <row r="15" spans="2:7" ht="15">
      <c r="B15" s="96"/>
      <c r="C15" s="48"/>
      <c r="D15" s="49"/>
    </row>
    <row r="16" spans="2:7" ht="15">
      <c r="B16" s="96"/>
      <c r="C16" s="48"/>
      <c r="D16" s="49"/>
    </row>
    <row r="17" spans="2:4" ht="15">
      <c r="B17" s="96"/>
      <c r="C17" s="48"/>
      <c r="D17" s="49"/>
    </row>
    <row r="18" spans="2:4" ht="15">
      <c r="B18" s="96"/>
      <c r="C18" s="48"/>
      <c r="D18" s="49"/>
    </row>
    <row r="19" spans="2:4" ht="15">
      <c r="B19" s="96"/>
      <c r="C19" s="48"/>
      <c r="D19" s="49"/>
    </row>
    <row r="20" spans="2:4" ht="15">
      <c r="B20" s="96"/>
      <c r="C20" s="48"/>
      <c r="D20" s="49"/>
    </row>
    <row r="21" spans="2:4" ht="15">
      <c r="B21" s="96"/>
      <c r="C21" s="48"/>
      <c r="D21" s="49"/>
    </row>
    <row r="22" spans="2:4" ht="15">
      <c r="B22" s="96"/>
      <c r="C22" s="48"/>
      <c r="D22" s="49"/>
    </row>
    <row r="23" spans="2:4" ht="15">
      <c r="B23" s="96"/>
      <c r="C23" s="48"/>
      <c r="D23" s="49"/>
    </row>
    <row r="24" spans="2:4" ht="15">
      <c r="B24" s="96"/>
      <c r="C24" s="48"/>
      <c r="D24" s="49"/>
    </row>
    <row r="25" spans="2:4" ht="15">
      <c r="B25" s="96"/>
      <c r="C25" s="48"/>
      <c r="D25" s="49"/>
    </row>
    <row r="26" spans="2:4" ht="15">
      <c r="B26" s="96"/>
      <c r="C26" s="48"/>
      <c r="D26" s="49"/>
    </row>
    <row r="27" spans="2:4" ht="15">
      <c r="B27" s="96"/>
      <c r="C27" s="48"/>
      <c r="D27" s="49"/>
    </row>
    <row r="28" spans="2:4" ht="15">
      <c r="B28" s="96"/>
      <c r="C28" s="48"/>
      <c r="D28" s="49"/>
    </row>
    <row r="29" spans="2:4" ht="15">
      <c r="B29" s="96"/>
      <c r="C29" s="48"/>
      <c r="D29" s="49"/>
    </row>
    <row r="30" spans="2:4" ht="15">
      <c r="B30" s="96"/>
      <c r="C30" s="48"/>
      <c r="D30" s="49"/>
    </row>
    <row r="31" spans="2:4" ht="15">
      <c r="B31" s="96"/>
      <c r="C31" s="48"/>
      <c r="D31" s="49"/>
    </row>
    <row r="32" spans="2:4" ht="15">
      <c r="B32" s="96"/>
      <c r="C32" s="48"/>
      <c r="D32" s="49"/>
    </row>
    <row r="33" spans="2:4" ht="15">
      <c r="B33" s="96"/>
      <c r="C33" s="48"/>
      <c r="D33" s="49"/>
    </row>
    <row r="34" spans="2:4" ht="15">
      <c r="B34" s="96"/>
      <c r="C34" s="48"/>
      <c r="D34" s="49"/>
    </row>
    <row r="35" spans="2:4" ht="15">
      <c r="B35" s="96"/>
      <c r="C35" s="48"/>
      <c r="D35" s="49"/>
    </row>
    <row r="36" spans="2:4" ht="15">
      <c r="B36" s="96"/>
      <c r="C36" s="48"/>
      <c r="D36" s="49"/>
    </row>
    <row r="37" spans="2:4" ht="15">
      <c r="B37" s="96"/>
      <c r="C37" s="48"/>
      <c r="D37" s="49"/>
    </row>
    <row r="38" spans="2:4" ht="15">
      <c r="B38" s="96"/>
      <c r="C38" s="48"/>
      <c r="D38" s="49"/>
    </row>
    <row r="39" spans="2:4" ht="15">
      <c r="B39" s="96"/>
      <c r="C39" s="48"/>
      <c r="D39" s="49"/>
    </row>
    <row r="40" spans="2:4" ht="15">
      <c r="B40" s="96"/>
      <c r="C40" s="48"/>
      <c r="D40" s="49"/>
    </row>
    <row r="41" spans="2:4" ht="15">
      <c r="B41" s="96"/>
      <c r="C41" s="48"/>
      <c r="D41" s="49"/>
    </row>
    <row r="42" spans="2:4" ht="15">
      <c r="B42" s="96"/>
      <c r="C42" s="48"/>
      <c r="D42" s="49"/>
    </row>
    <row r="43" spans="2:4" ht="15">
      <c r="B43" s="96"/>
      <c r="C43" s="48"/>
      <c r="D43" s="49"/>
    </row>
    <row r="44" spans="2:4" ht="15">
      <c r="B44" s="96"/>
      <c r="C44" s="48"/>
      <c r="D44" s="49"/>
    </row>
  </sheetData>
  <sheetProtection algorithmName="SHA-512" hashValue="Z79mNHShS8WKx8Mq+A8TrDfZh49Iw1iw7QEDwuZNephVROmjfkEM9oMt5qXep+1LDlzKo9UHkSaKRYVbovH5SQ==" saltValue="3eAHToS2lJQYvV5DEvhF+w==" spinCount="100000" sheet="1" formatCells="0" formatColumns="0" formatRows="0"/>
  <mergeCells count="1">
    <mergeCell ref="B1:D1"/>
  </mergeCells>
  <pageMargins left="0.7" right="0.7" top="0.75" bottom="0.75" header="0.3" footer="0.3"/>
  <pageSetup orientation="portrait" r:id="rId1"/>
  <headerFooter>
    <oddFooter>&amp;L_x000D_&amp;1#&amp;"Aptos"&amp;12&amp;K000000 Confidential</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93BA8-1120-4B2C-A9CB-2E54E42ECDD8}">
  <sheetPr codeName="Sheet2">
    <pageSetUpPr fitToPage="1"/>
  </sheetPr>
  <dimension ref="A1:AR55"/>
  <sheetViews>
    <sheetView tabSelected="1" zoomScale="80" zoomScaleNormal="80" workbookViewId="0">
      <selection activeCell="J6" sqref="J6"/>
    </sheetView>
  </sheetViews>
  <sheetFormatPr defaultRowHeight="15"/>
  <cols>
    <col min="1" max="1" width="6.140625" customWidth="1"/>
    <col min="2" max="2" width="16.7109375" customWidth="1"/>
    <col min="3" max="3" width="10.42578125" customWidth="1"/>
    <col min="4" max="4" width="16.85546875" customWidth="1"/>
    <col min="5" max="5" width="19.7109375" customWidth="1"/>
    <col min="6" max="6" width="16.28515625" customWidth="1"/>
    <col min="7" max="7" width="28.85546875" customWidth="1"/>
    <col min="8" max="17" width="21.85546875" customWidth="1"/>
  </cols>
  <sheetData>
    <row r="1" spans="1:44" s="2" customFormat="1" ht="34.5" customHeight="1" thickBot="1">
      <c r="A1" s="104" t="s">
        <v>0</v>
      </c>
      <c r="B1" s="104"/>
      <c r="C1" s="104"/>
      <c r="D1" s="104"/>
      <c r="E1" s="104"/>
      <c r="F1" s="104"/>
      <c r="G1" s="104"/>
      <c r="H1" s="104"/>
      <c r="I1" s="104"/>
      <c r="J1" s="104"/>
      <c r="K1" s="104"/>
      <c r="L1" s="104"/>
      <c r="M1" s="104"/>
      <c r="N1" s="104"/>
      <c r="O1" s="104"/>
      <c r="P1" s="104"/>
      <c r="Q1" s="37" t="str">
        <f>"Rev "&amp;TEXT('Rev History'!G1,"0.0")</f>
        <v>Rev 3.0</v>
      </c>
      <c r="R1" s="1"/>
      <c r="S1" s="1"/>
      <c r="T1" s="1"/>
    </row>
    <row r="2" spans="1:44" s="3" customFormat="1" ht="31.5" customHeight="1">
      <c r="A2" s="121" t="s">
        <v>1</v>
      </c>
      <c r="B2" s="28" t="s">
        <v>95</v>
      </c>
      <c r="C2" s="31"/>
      <c r="D2" s="7" t="s">
        <v>96</v>
      </c>
      <c r="E2" s="31"/>
      <c r="F2" s="7" t="s">
        <v>97</v>
      </c>
      <c r="G2" s="31"/>
      <c r="H2" s="7" t="s">
        <v>98</v>
      </c>
      <c r="I2" s="31"/>
      <c r="J2" s="7" t="s">
        <v>99</v>
      </c>
      <c r="K2" s="31"/>
      <c r="L2" s="7" t="s">
        <v>100</v>
      </c>
      <c r="M2" s="120"/>
      <c r="N2" s="120"/>
      <c r="O2" s="7" t="s">
        <v>101</v>
      </c>
      <c r="P2" s="118"/>
      <c r="Q2" s="119"/>
    </row>
    <row r="3" spans="1:44" ht="21" customHeight="1">
      <c r="A3" s="122"/>
      <c r="B3" s="105" t="s">
        <v>92</v>
      </c>
      <c r="C3" s="106"/>
      <c r="D3" s="106"/>
      <c r="E3" s="106"/>
      <c r="F3" s="107"/>
      <c r="G3" s="29" t="s">
        <v>6</v>
      </c>
      <c r="H3" s="4">
        <v>1</v>
      </c>
      <c r="I3" s="4">
        <v>2</v>
      </c>
      <c r="J3" s="4">
        <v>3</v>
      </c>
      <c r="K3" s="4">
        <v>4</v>
      </c>
      <c r="L3" s="4">
        <v>5</v>
      </c>
      <c r="M3" s="4">
        <v>6</v>
      </c>
      <c r="N3" s="4">
        <v>7</v>
      </c>
      <c r="O3" s="4">
        <v>8</v>
      </c>
      <c r="P3" s="4">
        <v>9</v>
      </c>
      <c r="Q3" s="5">
        <v>10</v>
      </c>
      <c r="AQ3" s="69" t="s">
        <v>112</v>
      </c>
      <c r="AR3" s="70" t="s">
        <v>118</v>
      </c>
    </row>
    <row r="4" spans="1:44" ht="21" customHeight="1">
      <c r="A4" s="122"/>
      <c r="B4" s="108"/>
      <c r="C4" s="109"/>
      <c r="D4" s="109"/>
      <c r="E4" s="109"/>
      <c r="F4" s="110"/>
      <c r="G4" s="29" t="s">
        <v>5</v>
      </c>
      <c r="H4" s="39"/>
      <c r="I4" s="39"/>
      <c r="J4" s="39"/>
      <c r="K4" s="39"/>
      <c r="L4" s="39"/>
      <c r="M4" s="39"/>
      <c r="N4" s="39"/>
      <c r="O4" s="39"/>
      <c r="P4" s="39"/>
      <c r="Q4" s="36"/>
      <c r="AQ4" s="69" t="s">
        <v>113</v>
      </c>
      <c r="AR4" s="70" t="s">
        <v>119</v>
      </c>
    </row>
    <row r="5" spans="1:44" ht="21" customHeight="1">
      <c r="A5" s="122"/>
      <c r="B5" s="111" t="s">
        <v>93</v>
      </c>
      <c r="C5" s="112"/>
      <c r="D5" s="112"/>
      <c r="E5" s="112"/>
      <c r="F5" s="113"/>
      <c r="G5" s="29" t="s">
        <v>7</v>
      </c>
      <c r="H5" s="39"/>
      <c r="I5" s="39"/>
      <c r="J5" s="39"/>
      <c r="K5" s="39"/>
      <c r="L5" s="39"/>
      <c r="M5" s="39"/>
      <c r="N5" s="39"/>
      <c r="O5" s="39"/>
      <c r="P5" s="39"/>
      <c r="Q5" s="36"/>
      <c r="AQ5" s="69" t="s">
        <v>114</v>
      </c>
    </row>
    <row r="6" spans="1:44" ht="21" customHeight="1">
      <c r="A6" s="122"/>
      <c r="B6" s="114"/>
      <c r="C6" s="112"/>
      <c r="D6" s="112"/>
      <c r="E6" s="112"/>
      <c r="F6" s="113"/>
      <c r="G6" s="29" t="s">
        <v>8</v>
      </c>
      <c r="H6" s="39"/>
      <c r="I6" s="39"/>
      <c r="J6" s="39"/>
      <c r="K6" s="39"/>
      <c r="L6" s="39"/>
      <c r="M6" s="39"/>
      <c r="N6" s="39"/>
      <c r="O6" s="39"/>
      <c r="P6" s="39"/>
      <c r="Q6" s="36"/>
      <c r="AQ6" s="69" t="s">
        <v>115</v>
      </c>
    </row>
    <row r="7" spans="1:44" ht="21" customHeight="1">
      <c r="A7" s="122"/>
      <c r="B7" s="115" t="s">
        <v>91</v>
      </c>
      <c r="C7" s="116"/>
      <c r="D7" s="116"/>
      <c r="E7" s="116"/>
      <c r="F7" s="117"/>
      <c r="G7" s="29" t="s">
        <v>9</v>
      </c>
      <c r="H7" s="39"/>
      <c r="I7" s="39"/>
      <c r="J7" s="39"/>
      <c r="K7" s="39"/>
      <c r="L7" s="39"/>
      <c r="M7" s="39"/>
      <c r="N7" s="39"/>
      <c r="O7" s="39"/>
      <c r="P7" s="39"/>
      <c r="Q7" s="36"/>
      <c r="AQ7" s="69" t="s">
        <v>116</v>
      </c>
    </row>
    <row r="8" spans="1:44" ht="21" customHeight="1">
      <c r="A8" s="122"/>
      <c r="B8" s="115"/>
      <c r="C8" s="116"/>
      <c r="D8" s="116"/>
      <c r="E8" s="116"/>
      <c r="F8" s="117"/>
      <c r="G8" s="29" t="s">
        <v>10</v>
      </c>
      <c r="H8" s="39"/>
      <c r="I8" s="39"/>
      <c r="J8" s="39"/>
      <c r="K8" s="39"/>
      <c r="L8" s="39"/>
      <c r="M8" s="39"/>
      <c r="N8" s="39"/>
      <c r="O8" s="39"/>
      <c r="P8" s="39"/>
      <c r="Q8" s="36"/>
      <c r="AQ8" s="69" t="s">
        <v>117</v>
      </c>
    </row>
    <row r="9" spans="1:44" ht="21" customHeight="1" thickBot="1">
      <c r="A9" s="123"/>
      <c r="B9" s="101" t="s">
        <v>127</v>
      </c>
      <c r="C9" s="102"/>
      <c r="D9" s="102"/>
      <c r="E9" s="102"/>
      <c r="F9" s="103"/>
      <c r="G9" s="30" t="s">
        <v>11</v>
      </c>
      <c r="H9" s="40"/>
      <c r="I9" s="40"/>
      <c r="J9" s="40"/>
      <c r="K9" s="40"/>
      <c r="L9" s="40"/>
      <c r="M9" s="40"/>
      <c r="N9" s="40"/>
      <c r="O9" s="40"/>
      <c r="P9" s="40"/>
      <c r="Q9" s="41"/>
    </row>
    <row r="10" spans="1:44" s="6" customFormat="1" ht="46.5" customHeight="1" thickBot="1">
      <c r="A10" s="177" t="s">
        <v>28</v>
      </c>
      <c r="B10" s="130" t="s">
        <v>12</v>
      </c>
      <c r="C10" s="131"/>
      <c r="D10" s="131"/>
      <c r="E10" s="131"/>
      <c r="F10" s="131"/>
      <c r="G10" s="132"/>
      <c r="H10" s="124" t="s">
        <v>13</v>
      </c>
      <c r="I10" s="125"/>
      <c r="J10" s="125"/>
      <c r="K10" s="125"/>
      <c r="L10" s="125"/>
      <c r="M10" s="125"/>
      <c r="N10" s="125"/>
      <c r="O10" s="125"/>
      <c r="P10" s="125"/>
      <c r="Q10" s="126"/>
    </row>
    <row r="11" spans="1:44" ht="18" customHeight="1">
      <c r="A11" s="178"/>
      <c r="B11" s="144" t="s">
        <v>15</v>
      </c>
      <c r="C11" s="145"/>
      <c r="D11" s="145"/>
      <c r="E11" s="145"/>
      <c r="F11" s="146"/>
      <c r="G11" s="133"/>
      <c r="H11" s="127" t="s">
        <v>14</v>
      </c>
      <c r="I11" s="128"/>
      <c r="J11" s="128"/>
      <c r="K11" s="128"/>
      <c r="L11" s="128"/>
      <c r="M11" s="128"/>
      <c r="N11" s="128"/>
      <c r="O11" s="128"/>
      <c r="P11" s="128"/>
      <c r="Q11" s="129"/>
    </row>
    <row r="12" spans="1:44" ht="18" customHeight="1">
      <c r="A12" s="178"/>
      <c r="B12" s="135"/>
      <c r="C12" s="136"/>
      <c r="D12" s="136"/>
      <c r="E12" s="136"/>
      <c r="F12" s="137"/>
      <c r="G12" s="134"/>
      <c r="H12" s="141"/>
      <c r="I12" s="142"/>
      <c r="J12" s="142"/>
      <c r="K12" s="142"/>
      <c r="L12" s="142"/>
      <c r="M12" s="142"/>
      <c r="N12" s="142"/>
      <c r="O12" s="142"/>
      <c r="P12" s="142"/>
      <c r="Q12" s="143"/>
    </row>
    <row r="13" spans="1:44" ht="18" customHeight="1">
      <c r="A13" s="178"/>
      <c r="B13" s="135"/>
      <c r="C13" s="136"/>
      <c r="D13" s="136"/>
      <c r="E13" s="136"/>
      <c r="F13" s="137"/>
      <c r="G13" s="134"/>
      <c r="H13" s="141"/>
      <c r="I13" s="142"/>
      <c r="J13" s="142"/>
      <c r="K13" s="142"/>
      <c r="L13" s="142"/>
      <c r="M13" s="142"/>
      <c r="N13" s="142"/>
      <c r="O13" s="142"/>
      <c r="P13" s="142"/>
      <c r="Q13" s="143"/>
    </row>
    <row r="14" spans="1:44" ht="18" customHeight="1">
      <c r="A14" s="178"/>
      <c r="B14" s="147" t="s">
        <v>90</v>
      </c>
      <c r="C14" s="148"/>
      <c r="D14" s="148"/>
      <c r="E14" s="148"/>
      <c r="F14" s="149"/>
      <c r="G14" s="33"/>
      <c r="H14" s="141"/>
      <c r="I14" s="142"/>
      <c r="J14" s="142"/>
      <c r="K14" s="142"/>
      <c r="L14" s="142"/>
      <c r="M14" s="142"/>
      <c r="N14" s="142"/>
      <c r="O14" s="142"/>
      <c r="P14" s="142"/>
      <c r="Q14" s="143"/>
    </row>
    <row r="15" spans="1:44" ht="18" customHeight="1">
      <c r="A15" s="178"/>
      <c r="B15" s="135" t="s">
        <v>89</v>
      </c>
      <c r="C15" s="136"/>
      <c r="D15" s="136"/>
      <c r="E15" s="136"/>
      <c r="F15" s="137"/>
      <c r="G15" s="134"/>
      <c r="H15" s="141"/>
      <c r="I15" s="142"/>
      <c r="J15" s="142"/>
      <c r="K15" s="142"/>
      <c r="L15" s="142"/>
      <c r="M15" s="142"/>
      <c r="N15" s="142"/>
      <c r="O15" s="142"/>
      <c r="P15" s="142"/>
      <c r="Q15" s="143"/>
    </row>
    <row r="16" spans="1:44" ht="18" customHeight="1">
      <c r="A16" s="178"/>
      <c r="B16" s="135"/>
      <c r="C16" s="136"/>
      <c r="D16" s="136"/>
      <c r="E16" s="136"/>
      <c r="F16" s="137"/>
      <c r="G16" s="134"/>
      <c r="H16" s="141"/>
      <c r="I16" s="142"/>
      <c r="J16" s="142"/>
      <c r="K16" s="142"/>
      <c r="L16" s="142"/>
      <c r="M16" s="142"/>
      <c r="N16" s="142"/>
      <c r="O16" s="142"/>
      <c r="P16" s="142"/>
      <c r="Q16" s="143"/>
    </row>
    <row r="17" spans="1:17" ht="18" customHeight="1">
      <c r="A17" s="178"/>
      <c r="B17" s="135"/>
      <c r="C17" s="136"/>
      <c r="D17" s="136"/>
      <c r="E17" s="136"/>
      <c r="F17" s="137"/>
      <c r="G17" s="134"/>
      <c r="H17" s="138" t="s">
        <v>27</v>
      </c>
      <c r="I17" s="139"/>
      <c r="J17" s="139"/>
      <c r="K17" s="139"/>
      <c r="L17" s="139"/>
      <c r="M17" s="139"/>
      <c r="N17" s="139"/>
      <c r="O17" s="139"/>
      <c r="P17" s="139"/>
      <c r="Q17" s="140"/>
    </row>
    <row r="18" spans="1:17" ht="18" customHeight="1">
      <c r="A18" s="178"/>
      <c r="B18" s="157" t="s">
        <v>21</v>
      </c>
      <c r="C18" s="158"/>
      <c r="D18" s="158"/>
      <c r="E18" s="158"/>
      <c r="F18" s="159"/>
      <c r="G18" s="33"/>
      <c r="H18" s="141"/>
      <c r="I18" s="142"/>
      <c r="J18" s="142"/>
      <c r="K18" s="142"/>
      <c r="L18" s="142"/>
      <c r="M18" s="142"/>
      <c r="N18" s="142"/>
      <c r="O18" s="142"/>
      <c r="P18" s="142"/>
      <c r="Q18" s="143"/>
    </row>
    <row r="19" spans="1:17" ht="18" customHeight="1">
      <c r="A19" s="178"/>
      <c r="B19" s="150" t="s">
        <v>17</v>
      </c>
      <c r="C19" s="151"/>
      <c r="D19" s="151"/>
      <c r="E19" s="151"/>
      <c r="F19" s="152"/>
      <c r="G19" s="33"/>
      <c r="H19" s="141"/>
      <c r="I19" s="142"/>
      <c r="J19" s="142"/>
      <c r="K19" s="142"/>
      <c r="L19" s="142"/>
      <c r="M19" s="142"/>
      <c r="N19" s="142"/>
      <c r="O19" s="142"/>
      <c r="P19" s="142"/>
      <c r="Q19" s="143"/>
    </row>
    <row r="20" spans="1:17" ht="18" customHeight="1">
      <c r="A20" s="178"/>
      <c r="B20" s="157" t="s">
        <v>22</v>
      </c>
      <c r="C20" s="158"/>
      <c r="D20" s="158"/>
      <c r="E20" s="158"/>
      <c r="F20" s="159"/>
      <c r="G20" s="35"/>
      <c r="H20" s="141"/>
      <c r="I20" s="142"/>
      <c r="J20" s="142"/>
      <c r="K20" s="142"/>
      <c r="L20" s="142"/>
      <c r="M20" s="142"/>
      <c r="N20" s="142"/>
      <c r="O20" s="142"/>
      <c r="P20" s="142"/>
      <c r="Q20" s="143"/>
    </row>
    <row r="21" spans="1:17" ht="18" customHeight="1">
      <c r="A21" s="178"/>
      <c r="B21" s="163" t="s">
        <v>16</v>
      </c>
      <c r="C21" s="164"/>
      <c r="D21" s="164"/>
      <c r="E21" s="164"/>
      <c r="F21" s="165"/>
      <c r="G21" s="36"/>
      <c r="H21" s="138" t="s">
        <v>26</v>
      </c>
      <c r="I21" s="139"/>
      <c r="J21" s="139"/>
      <c r="K21" s="139"/>
      <c r="L21" s="139"/>
      <c r="M21" s="139"/>
      <c r="N21" s="139"/>
      <c r="O21" s="139"/>
      <c r="P21" s="139"/>
      <c r="Q21" s="140"/>
    </row>
    <row r="22" spans="1:17" ht="18" customHeight="1">
      <c r="A22" s="178"/>
      <c r="B22" s="157" t="s">
        <v>23</v>
      </c>
      <c r="C22" s="158"/>
      <c r="D22" s="158"/>
      <c r="E22" s="158"/>
      <c r="F22" s="159"/>
      <c r="G22" s="33"/>
      <c r="H22" s="141"/>
      <c r="I22" s="142"/>
      <c r="J22" s="142"/>
      <c r="K22" s="142"/>
      <c r="L22" s="142"/>
      <c r="M22" s="142"/>
      <c r="N22" s="142"/>
      <c r="O22" s="142"/>
      <c r="P22" s="142"/>
      <c r="Q22" s="143"/>
    </row>
    <row r="23" spans="1:17" ht="18" customHeight="1">
      <c r="A23" s="178"/>
      <c r="B23" s="150" t="s">
        <v>18</v>
      </c>
      <c r="C23" s="151"/>
      <c r="D23" s="151"/>
      <c r="E23" s="151"/>
      <c r="F23" s="152"/>
      <c r="G23" s="33"/>
      <c r="H23" s="141"/>
      <c r="I23" s="142"/>
      <c r="J23" s="142"/>
      <c r="K23" s="142"/>
      <c r="L23" s="142"/>
      <c r="M23" s="142"/>
      <c r="N23" s="142"/>
      <c r="O23" s="142"/>
      <c r="P23" s="142"/>
      <c r="Q23" s="143"/>
    </row>
    <row r="24" spans="1:17" ht="18" customHeight="1">
      <c r="A24" s="178"/>
      <c r="B24" s="150" t="s">
        <v>19</v>
      </c>
      <c r="C24" s="151"/>
      <c r="D24" s="151"/>
      <c r="E24" s="151"/>
      <c r="F24" s="152"/>
      <c r="G24" s="36"/>
      <c r="H24" s="141"/>
      <c r="I24" s="142"/>
      <c r="J24" s="142"/>
      <c r="K24" s="142"/>
      <c r="L24" s="142"/>
      <c r="M24" s="142"/>
      <c r="N24" s="142"/>
      <c r="O24" s="142"/>
      <c r="P24" s="142"/>
      <c r="Q24" s="143"/>
    </row>
    <row r="25" spans="1:17" ht="18" customHeight="1">
      <c r="A25" s="178"/>
      <c r="B25" s="150" t="s">
        <v>25</v>
      </c>
      <c r="C25" s="151"/>
      <c r="D25" s="151"/>
      <c r="E25" s="151"/>
      <c r="F25" s="152"/>
      <c r="G25" s="33"/>
      <c r="H25" s="141"/>
      <c r="I25" s="142"/>
      <c r="J25" s="142"/>
      <c r="K25" s="142"/>
      <c r="L25" s="142"/>
      <c r="M25" s="142"/>
      <c r="N25" s="142"/>
      <c r="O25" s="142"/>
      <c r="P25" s="142"/>
      <c r="Q25" s="143"/>
    </row>
    <row r="26" spans="1:17" ht="18" customHeight="1">
      <c r="A26" s="178"/>
      <c r="B26" s="157" t="s">
        <v>24</v>
      </c>
      <c r="C26" s="158"/>
      <c r="D26" s="158"/>
      <c r="E26" s="158"/>
      <c r="F26" s="159"/>
      <c r="G26" s="33"/>
      <c r="H26" s="141"/>
      <c r="I26" s="142"/>
      <c r="J26" s="142"/>
      <c r="K26" s="142"/>
      <c r="L26" s="142"/>
      <c r="M26" s="142"/>
      <c r="N26" s="142"/>
      <c r="O26" s="142"/>
      <c r="P26" s="142"/>
      <c r="Q26" s="143"/>
    </row>
    <row r="27" spans="1:17" ht="18" customHeight="1" thickBot="1">
      <c r="A27" s="178"/>
      <c r="B27" s="160" t="s">
        <v>20</v>
      </c>
      <c r="C27" s="161"/>
      <c r="D27" s="161"/>
      <c r="E27" s="161"/>
      <c r="F27" s="162"/>
      <c r="G27" s="34"/>
      <c r="H27" s="189"/>
      <c r="I27" s="190"/>
      <c r="J27" s="190"/>
      <c r="K27" s="190"/>
      <c r="L27" s="190"/>
      <c r="M27" s="190"/>
      <c r="N27" s="190"/>
      <c r="O27" s="190"/>
      <c r="P27" s="190"/>
      <c r="Q27" s="191"/>
    </row>
    <row r="28" spans="1:17" ht="30" customHeight="1">
      <c r="A28" s="178"/>
      <c r="B28" s="180" t="s">
        <v>29</v>
      </c>
      <c r="C28" s="181"/>
      <c r="D28" s="181"/>
      <c r="E28" s="181"/>
      <c r="F28" s="181"/>
      <c r="G28" s="181"/>
      <c r="H28" s="181"/>
      <c r="I28" s="181"/>
      <c r="J28" s="181"/>
      <c r="K28" s="181"/>
      <c r="L28" s="181"/>
      <c r="M28" s="181"/>
      <c r="N28" s="181"/>
      <c r="O28" s="181"/>
      <c r="P28" s="181"/>
      <c r="Q28" s="182"/>
    </row>
    <row r="29" spans="1:17" ht="18" customHeight="1">
      <c r="A29" s="178"/>
      <c r="B29" s="174" t="s">
        <v>30</v>
      </c>
      <c r="C29" s="175"/>
      <c r="D29" s="175"/>
      <c r="E29" s="175"/>
      <c r="F29" s="175"/>
      <c r="G29" s="175"/>
      <c r="H29" s="175"/>
      <c r="I29" s="175"/>
      <c r="J29" s="175"/>
      <c r="K29" s="175"/>
      <c r="L29" s="175"/>
      <c r="M29" s="175"/>
      <c r="N29" s="175"/>
      <c r="O29" s="175"/>
      <c r="P29" s="175"/>
      <c r="Q29" s="176"/>
    </row>
    <row r="30" spans="1:17" ht="18" customHeight="1">
      <c r="A30" s="178"/>
      <c r="B30" s="163" t="s">
        <v>31</v>
      </c>
      <c r="C30" s="164"/>
      <c r="D30" s="164"/>
      <c r="E30" s="164"/>
      <c r="F30" s="164"/>
      <c r="G30" s="164"/>
      <c r="H30" s="32"/>
      <c r="I30" s="32"/>
      <c r="J30" s="32"/>
      <c r="K30" s="32"/>
      <c r="L30" s="32"/>
      <c r="M30" s="32"/>
      <c r="N30" s="32"/>
      <c r="O30" s="32"/>
      <c r="P30" s="32"/>
      <c r="Q30" s="33"/>
    </row>
    <row r="31" spans="1:17" ht="18" customHeight="1">
      <c r="A31" s="178"/>
      <c r="B31" s="163" t="s">
        <v>32</v>
      </c>
      <c r="C31" s="164"/>
      <c r="D31" s="164"/>
      <c r="E31" s="164"/>
      <c r="F31" s="164"/>
      <c r="G31" s="164"/>
      <c r="H31" s="32"/>
      <c r="I31" s="32"/>
      <c r="J31" s="32"/>
      <c r="K31" s="32"/>
      <c r="L31" s="32"/>
      <c r="M31" s="32"/>
      <c r="N31" s="32"/>
      <c r="O31" s="32"/>
      <c r="P31" s="32"/>
      <c r="Q31" s="33"/>
    </row>
    <row r="32" spans="1:17" ht="18" customHeight="1">
      <c r="A32" s="178"/>
      <c r="B32" s="183" t="s">
        <v>33</v>
      </c>
      <c r="C32" s="184"/>
      <c r="D32" s="184"/>
      <c r="E32" s="184"/>
      <c r="F32" s="184"/>
      <c r="G32" s="184"/>
      <c r="H32" s="166"/>
      <c r="I32" s="166"/>
      <c r="J32" s="166"/>
      <c r="K32" s="166"/>
      <c r="L32" s="166"/>
      <c r="M32" s="166"/>
      <c r="N32" s="166"/>
      <c r="O32" s="166"/>
      <c r="P32" s="166"/>
      <c r="Q32" s="169"/>
    </row>
    <row r="33" spans="1:17" ht="18" customHeight="1">
      <c r="A33" s="178"/>
      <c r="B33" s="183"/>
      <c r="C33" s="184"/>
      <c r="D33" s="184"/>
      <c r="E33" s="184"/>
      <c r="F33" s="184"/>
      <c r="G33" s="184"/>
      <c r="H33" s="167"/>
      <c r="I33" s="167"/>
      <c r="J33" s="167"/>
      <c r="K33" s="167"/>
      <c r="L33" s="167"/>
      <c r="M33" s="167"/>
      <c r="N33" s="167"/>
      <c r="O33" s="167"/>
      <c r="P33" s="167"/>
      <c r="Q33" s="170"/>
    </row>
    <row r="34" spans="1:17" ht="18" customHeight="1">
      <c r="A34" s="178"/>
      <c r="B34" s="183"/>
      <c r="C34" s="184"/>
      <c r="D34" s="184"/>
      <c r="E34" s="184"/>
      <c r="F34" s="184"/>
      <c r="G34" s="184"/>
      <c r="H34" s="167"/>
      <c r="I34" s="167"/>
      <c r="J34" s="167"/>
      <c r="K34" s="167"/>
      <c r="L34" s="167"/>
      <c r="M34" s="167"/>
      <c r="N34" s="167"/>
      <c r="O34" s="167"/>
      <c r="P34" s="167"/>
      <c r="Q34" s="170"/>
    </row>
    <row r="35" spans="1:17" ht="18" customHeight="1">
      <c r="A35" s="178"/>
      <c r="B35" s="183"/>
      <c r="C35" s="184"/>
      <c r="D35" s="184"/>
      <c r="E35" s="184"/>
      <c r="F35" s="184"/>
      <c r="G35" s="184"/>
      <c r="H35" s="167"/>
      <c r="I35" s="167"/>
      <c r="J35" s="167"/>
      <c r="K35" s="167"/>
      <c r="L35" s="167"/>
      <c r="M35" s="167"/>
      <c r="N35" s="167"/>
      <c r="O35" s="167"/>
      <c r="P35" s="167"/>
      <c r="Q35" s="170"/>
    </row>
    <row r="36" spans="1:17" ht="18" customHeight="1">
      <c r="A36" s="178"/>
      <c r="B36" s="183"/>
      <c r="C36" s="184"/>
      <c r="D36" s="184"/>
      <c r="E36" s="184"/>
      <c r="F36" s="184"/>
      <c r="G36" s="184"/>
      <c r="H36" s="167"/>
      <c r="I36" s="167"/>
      <c r="J36" s="167"/>
      <c r="K36" s="167"/>
      <c r="L36" s="167"/>
      <c r="M36" s="167"/>
      <c r="N36" s="167"/>
      <c r="O36" s="167"/>
      <c r="P36" s="167"/>
      <c r="Q36" s="170"/>
    </row>
    <row r="37" spans="1:17" ht="18" customHeight="1">
      <c r="A37" s="178"/>
      <c r="B37" s="183"/>
      <c r="C37" s="184"/>
      <c r="D37" s="184"/>
      <c r="E37" s="184"/>
      <c r="F37" s="184"/>
      <c r="G37" s="184"/>
      <c r="H37" s="167"/>
      <c r="I37" s="167"/>
      <c r="J37" s="167"/>
      <c r="K37" s="167"/>
      <c r="L37" s="167"/>
      <c r="M37" s="167"/>
      <c r="N37" s="167"/>
      <c r="O37" s="167"/>
      <c r="P37" s="167"/>
      <c r="Q37" s="170"/>
    </row>
    <row r="38" spans="1:17" ht="18" customHeight="1">
      <c r="A38" s="178"/>
      <c r="B38" s="183"/>
      <c r="C38" s="184"/>
      <c r="D38" s="184"/>
      <c r="E38" s="184"/>
      <c r="F38" s="184"/>
      <c r="G38" s="184"/>
      <c r="H38" s="168"/>
      <c r="I38" s="168"/>
      <c r="J38" s="168"/>
      <c r="K38" s="168"/>
      <c r="L38" s="168"/>
      <c r="M38" s="168"/>
      <c r="N38" s="168"/>
      <c r="O38" s="168"/>
      <c r="P38" s="168"/>
      <c r="Q38" s="171"/>
    </row>
    <row r="39" spans="1:17" ht="18" customHeight="1">
      <c r="A39" s="178"/>
      <c r="B39" s="172" t="s">
        <v>34</v>
      </c>
      <c r="C39" s="173"/>
      <c r="D39" s="173"/>
      <c r="E39" s="173"/>
      <c r="F39" s="173"/>
      <c r="G39" s="173"/>
      <c r="H39" s="32"/>
      <c r="I39" s="32"/>
      <c r="J39" s="32"/>
      <c r="K39" s="32"/>
      <c r="L39" s="32"/>
      <c r="M39" s="32"/>
      <c r="N39" s="32"/>
      <c r="O39" s="32"/>
      <c r="P39" s="32"/>
      <c r="Q39" s="33"/>
    </row>
    <row r="40" spans="1:17" ht="18" customHeight="1">
      <c r="A40" s="178"/>
      <c r="B40" s="174" t="s">
        <v>35</v>
      </c>
      <c r="C40" s="175"/>
      <c r="D40" s="175"/>
      <c r="E40" s="175"/>
      <c r="F40" s="175"/>
      <c r="G40" s="175"/>
      <c r="H40" s="175"/>
      <c r="I40" s="175"/>
      <c r="J40" s="175"/>
      <c r="K40" s="175"/>
      <c r="L40" s="175"/>
      <c r="M40" s="175"/>
      <c r="N40" s="175"/>
      <c r="O40" s="175"/>
      <c r="P40" s="175"/>
      <c r="Q40" s="176"/>
    </row>
    <row r="41" spans="1:17" ht="18" customHeight="1">
      <c r="A41" s="178"/>
      <c r="B41" s="163" t="s">
        <v>36</v>
      </c>
      <c r="C41" s="164"/>
      <c r="D41" s="164"/>
      <c r="E41" s="164"/>
      <c r="F41" s="164"/>
      <c r="G41" s="164"/>
      <c r="H41" s="32"/>
      <c r="I41" s="32"/>
      <c r="J41" s="32"/>
      <c r="K41" s="32"/>
      <c r="L41" s="32"/>
      <c r="M41" s="32"/>
      <c r="N41" s="32"/>
      <c r="O41" s="32"/>
      <c r="P41" s="32"/>
      <c r="Q41" s="33"/>
    </row>
    <row r="42" spans="1:17" ht="30" customHeight="1">
      <c r="A42" s="178"/>
      <c r="B42" s="185" t="s">
        <v>37</v>
      </c>
      <c r="C42" s="184"/>
      <c r="D42" s="184"/>
      <c r="E42" s="184"/>
      <c r="F42" s="184"/>
      <c r="G42" s="184"/>
      <c r="H42" s="166"/>
      <c r="I42" s="166"/>
      <c r="J42" s="166"/>
      <c r="K42" s="166"/>
      <c r="L42" s="166"/>
      <c r="M42" s="166"/>
      <c r="N42" s="166"/>
      <c r="O42" s="166"/>
      <c r="P42" s="166"/>
      <c r="Q42" s="169"/>
    </row>
    <row r="43" spans="1:17" ht="30" customHeight="1">
      <c r="A43" s="178"/>
      <c r="B43" s="183"/>
      <c r="C43" s="184"/>
      <c r="D43" s="184"/>
      <c r="E43" s="184"/>
      <c r="F43" s="184"/>
      <c r="G43" s="184"/>
      <c r="H43" s="167"/>
      <c r="I43" s="167"/>
      <c r="J43" s="167"/>
      <c r="K43" s="167"/>
      <c r="L43" s="167"/>
      <c r="M43" s="167"/>
      <c r="N43" s="167"/>
      <c r="O43" s="167"/>
      <c r="P43" s="167"/>
      <c r="Q43" s="170"/>
    </row>
    <row r="44" spans="1:17" ht="30" customHeight="1">
      <c r="A44" s="178"/>
      <c r="B44" s="183"/>
      <c r="C44" s="184"/>
      <c r="D44" s="184"/>
      <c r="E44" s="184"/>
      <c r="F44" s="184"/>
      <c r="G44" s="184"/>
      <c r="H44" s="168"/>
      <c r="I44" s="168"/>
      <c r="J44" s="168"/>
      <c r="K44" s="168"/>
      <c r="L44" s="168"/>
      <c r="M44" s="168"/>
      <c r="N44" s="168"/>
      <c r="O44" s="168"/>
      <c r="P44" s="168"/>
      <c r="Q44" s="171"/>
    </row>
    <row r="45" spans="1:17" ht="18" customHeight="1">
      <c r="A45" s="178"/>
      <c r="B45" s="163" t="s">
        <v>38</v>
      </c>
      <c r="C45" s="164"/>
      <c r="D45" s="164"/>
      <c r="E45" s="164"/>
      <c r="F45" s="164"/>
      <c r="G45" s="164"/>
      <c r="H45" s="32"/>
      <c r="I45" s="32"/>
      <c r="J45" s="32"/>
      <c r="K45" s="32"/>
      <c r="L45" s="32"/>
      <c r="M45" s="32"/>
      <c r="N45" s="32"/>
      <c r="O45" s="32"/>
      <c r="P45" s="32"/>
      <c r="Q45" s="33"/>
    </row>
    <row r="46" spans="1:17" ht="30" customHeight="1" thickBot="1">
      <c r="A46" s="179"/>
      <c r="B46" s="186" t="s">
        <v>39</v>
      </c>
      <c r="C46" s="187"/>
      <c r="D46" s="187"/>
      <c r="E46" s="187"/>
      <c r="F46" s="187"/>
      <c r="G46" s="187"/>
      <c r="H46" s="187"/>
      <c r="I46" s="187"/>
      <c r="J46" s="187"/>
      <c r="K46" s="187"/>
      <c r="L46" s="187"/>
      <c r="M46" s="187"/>
      <c r="N46" s="187"/>
      <c r="O46" s="187"/>
      <c r="P46" s="187"/>
      <c r="Q46" s="188"/>
    </row>
    <row r="47" spans="1:17" ht="30" customHeight="1">
      <c r="A47" s="177" t="s">
        <v>47</v>
      </c>
      <c r="B47" s="153" t="s">
        <v>40</v>
      </c>
      <c r="C47" s="154"/>
      <c r="D47" s="154"/>
      <c r="E47" s="154"/>
      <c r="F47" s="154"/>
      <c r="G47" s="154"/>
      <c r="H47" s="155" t="s">
        <v>94</v>
      </c>
      <c r="I47" s="155"/>
      <c r="J47" s="155"/>
      <c r="K47" s="155"/>
      <c r="L47" s="155"/>
      <c r="M47" s="155"/>
      <c r="N47" s="155"/>
      <c r="O47" s="155"/>
      <c r="P47" s="155"/>
      <c r="Q47" s="156"/>
    </row>
    <row r="48" spans="1:17" ht="18" customHeight="1">
      <c r="A48" s="178"/>
      <c r="B48" s="163" t="s">
        <v>110</v>
      </c>
      <c r="C48" s="164"/>
      <c r="D48" s="164"/>
      <c r="E48" s="164"/>
      <c r="F48" s="164"/>
      <c r="G48" s="165"/>
      <c r="H48" s="38"/>
      <c r="I48" s="38"/>
      <c r="J48" s="38"/>
      <c r="K48" s="38"/>
      <c r="L48" s="38"/>
      <c r="M48" s="38"/>
      <c r="N48" s="38"/>
      <c r="O48" s="38"/>
      <c r="P48" s="38"/>
      <c r="Q48" s="71"/>
    </row>
    <row r="49" spans="1:17" ht="18" customHeight="1">
      <c r="A49" s="178"/>
      <c r="B49" s="157" t="s">
        <v>111</v>
      </c>
      <c r="C49" s="158"/>
      <c r="D49" s="158"/>
      <c r="E49" s="158"/>
      <c r="F49" s="158"/>
      <c r="G49" s="159"/>
      <c r="H49" s="39"/>
      <c r="I49" s="39"/>
      <c r="J49" s="39"/>
      <c r="K49" s="39"/>
      <c r="L49" s="39"/>
      <c r="M49" s="39"/>
      <c r="N49" s="39"/>
      <c r="O49" s="39"/>
      <c r="P49" s="39"/>
      <c r="Q49" s="36"/>
    </row>
    <row r="50" spans="1:17" ht="18" customHeight="1">
      <c r="A50" s="178"/>
      <c r="B50" s="163" t="s">
        <v>41</v>
      </c>
      <c r="C50" s="164"/>
      <c r="D50" s="164"/>
      <c r="E50" s="164"/>
      <c r="F50" s="164"/>
      <c r="G50" s="165"/>
      <c r="H50" s="39"/>
      <c r="I50" s="39"/>
      <c r="J50" s="39"/>
      <c r="K50" s="39"/>
      <c r="L50" s="39"/>
      <c r="M50" s="39"/>
      <c r="N50" s="39"/>
      <c r="O50" s="39"/>
      <c r="P50" s="39"/>
      <c r="Q50" s="36"/>
    </row>
    <row r="51" spans="1:17" ht="18" customHeight="1">
      <c r="A51" s="178"/>
      <c r="B51" s="157" t="s">
        <v>42</v>
      </c>
      <c r="C51" s="158"/>
      <c r="D51" s="158"/>
      <c r="E51" s="158"/>
      <c r="F51" s="158"/>
      <c r="G51" s="159"/>
      <c r="H51" s="39"/>
      <c r="I51" s="39"/>
      <c r="J51" s="39"/>
      <c r="K51" s="39"/>
      <c r="L51" s="39"/>
      <c r="M51" s="39"/>
      <c r="N51" s="39"/>
      <c r="O51" s="39"/>
      <c r="P51" s="39"/>
      <c r="Q51" s="36"/>
    </row>
    <row r="52" spans="1:17" ht="18" customHeight="1">
      <c r="A52" s="178"/>
      <c r="B52" s="150" t="s">
        <v>43</v>
      </c>
      <c r="C52" s="151"/>
      <c r="D52" s="151"/>
      <c r="E52" s="151"/>
      <c r="F52" s="151"/>
      <c r="G52" s="152"/>
      <c r="H52" s="39"/>
      <c r="I52" s="39"/>
      <c r="J52" s="39"/>
      <c r="K52" s="39"/>
      <c r="L52" s="39"/>
      <c r="M52" s="39"/>
      <c r="N52" s="39"/>
      <c r="O52" s="39"/>
      <c r="P52" s="39"/>
      <c r="Q52" s="36"/>
    </row>
    <row r="53" spans="1:17" ht="18" customHeight="1">
      <c r="A53" s="178"/>
      <c r="B53" s="150" t="s">
        <v>44</v>
      </c>
      <c r="C53" s="151"/>
      <c r="D53" s="151"/>
      <c r="E53" s="151"/>
      <c r="F53" s="151"/>
      <c r="G53" s="152"/>
      <c r="H53" s="39"/>
      <c r="I53" s="39"/>
      <c r="J53" s="39"/>
      <c r="K53" s="39"/>
      <c r="L53" s="39"/>
      <c r="M53" s="39"/>
      <c r="N53" s="39"/>
      <c r="O53" s="39"/>
      <c r="P53" s="39"/>
      <c r="Q53" s="36"/>
    </row>
    <row r="54" spans="1:17" ht="18" customHeight="1">
      <c r="A54" s="178"/>
      <c r="B54" s="192" t="s">
        <v>45</v>
      </c>
      <c r="C54" s="193"/>
      <c r="D54" s="193"/>
      <c r="E54" s="193"/>
      <c r="F54" s="193"/>
      <c r="G54" s="194"/>
      <c r="H54" s="68"/>
      <c r="I54" s="68"/>
      <c r="J54" s="68"/>
      <c r="K54" s="68"/>
      <c r="L54" s="68"/>
      <c r="M54" s="68"/>
      <c r="N54" s="68"/>
      <c r="O54" s="68"/>
      <c r="P54" s="68"/>
      <c r="Q54" s="86"/>
    </row>
    <row r="55" spans="1:17" ht="30" customHeight="1" thickBot="1">
      <c r="A55" s="179"/>
      <c r="B55" s="186" t="s">
        <v>46</v>
      </c>
      <c r="C55" s="187"/>
      <c r="D55" s="187"/>
      <c r="E55" s="187"/>
      <c r="F55" s="187"/>
      <c r="G55" s="187"/>
      <c r="H55" s="187"/>
      <c r="I55" s="187"/>
      <c r="J55" s="187"/>
      <c r="K55" s="187"/>
      <c r="L55" s="187"/>
      <c r="M55" s="187"/>
      <c r="N55" s="187"/>
      <c r="O55" s="187"/>
      <c r="P55" s="187"/>
      <c r="Q55" s="188"/>
    </row>
  </sheetData>
  <sheetProtection algorithmName="SHA-512" hashValue="QMc8Rc2Duhgwca9jpxDW9Yyb+MHl5vD7wxd0WRtpf0oX+ueNrn4JF1RmfT5EWhLMGvmV9ZLz4OrdEkdoUBckFA==" saltValue="jbZ/4N1adduL1YbIdamjzg==" spinCount="100000" sheet="1" formatColumns="0" formatRows="0"/>
  <mergeCells count="74">
    <mergeCell ref="A47:A55"/>
    <mergeCell ref="B50:G50"/>
    <mergeCell ref="B51:G51"/>
    <mergeCell ref="B52:G52"/>
    <mergeCell ref="B53:G53"/>
    <mergeCell ref="B48:G48"/>
    <mergeCell ref="B55:Q55"/>
    <mergeCell ref="B49:G49"/>
    <mergeCell ref="B54:G54"/>
    <mergeCell ref="A10:A46"/>
    <mergeCell ref="M32:M38"/>
    <mergeCell ref="N32:N38"/>
    <mergeCell ref="O32:O38"/>
    <mergeCell ref="P32:P38"/>
    <mergeCell ref="B28:Q28"/>
    <mergeCell ref="B32:G38"/>
    <mergeCell ref="B29:Q29"/>
    <mergeCell ref="B30:G30"/>
    <mergeCell ref="B45:G45"/>
    <mergeCell ref="B42:G44"/>
    <mergeCell ref="B46:Q46"/>
    <mergeCell ref="H21:Q21"/>
    <mergeCell ref="H22:Q27"/>
    <mergeCell ref="B31:G31"/>
    <mergeCell ref="B25:F25"/>
    <mergeCell ref="L32:L38"/>
    <mergeCell ref="Q42:Q44"/>
    <mergeCell ref="B39:G39"/>
    <mergeCell ref="B41:G41"/>
    <mergeCell ref="H32:H38"/>
    <mergeCell ref="B40:Q40"/>
    <mergeCell ref="M42:M44"/>
    <mergeCell ref="N42:N44"/>
    <mergeCell ref="O42:O44"/>
    <mergeCell ref="P42:P44"/>
    <mergeCell ref="H42:H44"/>
    <mergeCell ref="I42:I44"/>
    <mergeCell ref="J42:J44"/>
    <mergeCell ref="K42:K44"/>
    <mergeCell ref="L42:L44"/>
    <mergeCell ref="B24:F24"/>
    <mergeCell ref="B47:G47"/>
    <mergeCell ref="H47:Q47"/>
    <mergeCell ref="B18:F18"/>
    <mergeCell ref="B19:F19"/>
    <mergeCell ref="H18:Q20"/>
    <mergeCell ref="B27:F27"/>
    <mergeCell ref="B20:F20"/>
    <mergeCell ref="B21:F21"/>
    <mergeCell ref="B26:F26"/>
    <mergeCell ref="I32:I38"/>
    <mergeCell ref="J32:J38"/>
    <mergeCell ref="K32:K38"/>
    <mergeCell ref="B22:F22"/>
    <mergeCell ref="B23:F23"/>
    <mergeCell ref="Q32:Q38"/>
    <mergeCell ref="H10:Q10"/>
    <mergeCell ref="H11:Q11"/>
    <mergeCell ref="B10:G10"/>
    <mergeCell ref="G11:G13"/>
    <mergeCell ref="G15:G17"/>
    <mergeCell ref="B15:F17"/>
    <mergeCell ref="H17:Q17"/>
    <mergeCell ref="H12:Q16"/>
    <mergeCell ref="B11:F13"/>
    <mergeCell ref="B14:F14"/>
    <mergeCell ref="B9:F9"/>
    <mergeCell ref="A1:P1"/>
    <mergeCell ref="B3:F4"/>
    <mergeCell ref="B5:F6"/>
    <mergeCell ref="B7:F8"/>
    <mergeCell ref="P2:Q2"/>
    <mergeCell ref="M2:N2"/>
    <mergeCell ref="A2:A9"/>
  </mergeCells>
  <conditionalFormatting sqref="A10:Q10">
    <cfRule type="expression" dxfId="70" priority="11">
      <formula>OR($P$2="Gage Dimension",$P$2="Measurement Correlation Exemption")</formula>
    </cfRule>
  </conditionalFormatting>
  <conditionalFormatting sqref="A11:Q45 A46:B46">
    <cfRule type="expression" dxfId="69" priority="1">
      <formula>OR($P$2="Gage Dimension",$P$2="Measurement Correlation Exemption")</formula>
    </cfRule>
  </conditionalFormatting>
  <conditionalFormatting sqref="A47:Q47">
    <cfRule type="expression" dxfId="68" priority="7">
      <formula>OR($P$2="Measurement Correlation Exemption",$P$2="CMM Dimension")</formula>
    </cfRule>
  </conditionalFormatting>
  <conditionalFormatting sqref="A48:Q54 A55:B55">
    <cfRule type="expression" dxfId="67" priority="255">
      <formula>OR($P$2="Measurement Correlation Exemption",$P$2="CMM Dimension")</formula>
    </cfRule>
  </conditionalFormatting>
  <conditionalFormatting sqref="B3:F4">
    <cfRule type="expression" dxfId="66" priority="301">
      <formula>$P$2&lt;&gt;"CMM Dimension"</formula>
    </cfRule>
    <cfRule type="expression" dxfId="65" priority="299">
      <formula>$P$2="CMM Dimension"</formula>
    </cfRule>
  </conditionalFormatting>
  <conditionalFormatting sqref="B3:F9">
    <cfRule type="expression" dxfId="64" priority="8" stopIfTrue="1">
      <formula>$P$2=""</formula>
    </cfRule>
  </conditionalFormatting>
  <conditionalFormatting sqref="B5:F6">
    <cfRule type="expression" dxfId="63" priority="297">
      <formula>$P$2&lt;&gt;"Gage Dimension"</formula>
    </cfRule>
    <cfRule type="expression" dxfId="62" priority="296">
      <formula>$P$2="Gage Dimension"</formula>
    </cfRule>
  </conditionalFormatting>
  <conditionalFormatting sqref="B7:F8">
    <cfRule type="expression" dxfId="61" priority="10">
      <formula>$P$2="Both CMM &amp; Gage Dimension"</formula>
    </cfRule>
    <cfRule type="expression" dxfId="60" priority="12">
      <formula>$P$2&lt;&gt;"Both CMM &amp; Gage Dimension"</formula>
    </cfRule>
  </conditionalFormatting>
  <conditionalFormatting sqref="B9:F9">
    <cfRule type="expression" dxfId="59" priority="9">
      <formula>$P$2="Measurement Correlation Exemption"</formula>
    </cfRule>
    <cfRule type="expression" dxfId="58" priority="13">
      <formula>$P$2&lt;&gt;"Measurement Correlation Exemption"</formula>
    </cfRule>
  </conditionalFormatting>
  <conditionalFormatting sqref="B14:F14">
    <cfRule type="expression" dxfId="57" priority="322">
      <formula>$G$11="Yes"</formula>
    </cfRule>
  </conditionalFormatting>
  <conditionalFormatting sqref="B15:F20">
    <cfRule type="expression" dxfId="56" priority="312" stopIfTrue="1">
      <formula>$G$11="No"</formula>
    </cfRule>
  </conditionalFormatting>
  <conditionalFormatting sqref="B18:F19">
    <cfRule type="expression" dxfId="55" priority="315">
      <formula>$G$15="No"</formula>
    </cfRule>
  </conditionalFormatting>
  <conditionalFormatting sqref="B20:F20">
    <cfRule type="expression" dxfId="54" priority="319">
      <formula>$G$15="Yes"</formula>
    </cfRule>
  </conditionalFormatting>
  <conditionalFormatting sqref="B22:F25">
    <cfRule type="expression" dxfId="53" priority="307">
      <formula>$G$21="No"</formula>
    </cfRule>
  </conditionalFormatting>
  <conditionalFormatting sqref="B26:F27">
    <cfRule type="expression" dxfId="52" priority="310">
      <formula>$G$21="Yes"</formula>
    </cfRule>
  </conditionalFormatting>
  <conditionalFormatting sqref="B14:G14">
    <cfRule type="expression" dxfId="51" priority="318">
      <formula>$G$11="No"</formula>
    </cfRule>
  </conditionalFormatting>
  <conditionalFormatting sqref="B15:G17">
    <cfRule type="expression" dxfId="50" priority="313">
      <formula>$G$15="No"</formula>
    </cfRule>
  </conditionalFormatting>
  <conditionalFormatting sqref="B19:G19">
    <cfRule type="expression" dxfId="49" priority="316">
      <formula>$G$15="Yes"</formula>
    </cfRule>
  </conditionalFormatting>
  <conditionalFormatting sqref="B21:G21">
    <cfRule type="expression" dxfId="48" priority="306">
      <formula>$G$21="No"</formula>
    </cfRule>
  </conditionalFormatting>
  <conditionalFormatting sqref="B25:G25">
    <cfRule type="expression" dxfId="47" priority="309">
      <formula>$G$21="Yes"</formula>
    </cfRule>
  </conditionalFormatting>
  <conditionalFormatting sqref="G14">
    <cfRule type="expression" dxfId="46" priority="321">
      <formula>$G$11="Yes"</formula>
    </cfRule>
  </conditionalFormatting>
  <conditionalFormatting sqref="G15:G20">
    <cfRule type="expression" dxfId="45" priority="314" stopIfTrue="1">
      <formula>$G$11="No"</formula>
    </cfRule>
  </conditionalFormatting>
  <conditionalFormatting sqref="G18:G19">
    <cfRule type="expression" dxfId="44" priority="317">
      <formula>$G$15="No"</formula>
    </cfRule>
  </conditionalFormatting>
  <conditionalFormatting sqref="G20">
    <cfRule type="expression" dxfId="43" priority="320">
      <formula>$G$15="Yes"</formula>
    </cfRule>
  </conditionalFormatting>
  <conditionalFormatting sqref="G22:G25">
    <cfRule type="expression" dxfId="42" priority="308">
      <formula>$G$21="No"</formula>
    </cfRule>
  </conditionalFormatting>
  <conditionalFormatting sqref="G26:G27">
    <cfRule type="expression" dxfId="41" priority="311">
      <formula>$G$21="Yes"</formula>
    </cfRule>
  </conditionalFormatting>
  <conditionalFormatting sqref="H30 H41">
    <cfRule type="expression" dxfId="40" priority="4">
      <formula>$G$15="Yes"</formula>
    </cfRule>
  </conditionalFormatting>
  <conditionalFormatting sqref="H31:H39 H42:H45">
    <cfRule type="expression" dxfId="39" priority="288">
      <formula>$G$15="Yes"</formula>
    </cfRule>
  </conditionalFormatting>
  <conditionalFormatting sqref="H30:Q39 H41:Q45">
    <cfRule type="expression" dxfId="38" priority="2">
      <formula>AND(H$8&lt;&gt;"CMM",H$8&lt;&gt;"")</formula>
    </cfRule>
  </conditionalFormatting>
  <conditionalFormatting sqref="H47:Q47">
    <cfRule type="expression" dxfId="37" priority="293">
      <formula>$P$2&lt;&gt;"CMM Dimension"</formula>
    </cfRule>
  </conditionalFormatting>
  <conditionalFormatting sqref="H48:Q54">
    <cfRule type="expression" dxfId="36" priority="256">
      <formula>H$8="CMM"</formula>
    </cfRule>
  </conditionalFormatting>
  <conditionalFormatting sqref="H49:Q49">
    <cfRule type="expression" dxfId="35" priority="281">
      <formula>H$48="Special Gage"</formula>
    </cfRule>
  </conditionalFormatting>
  <conditionalFormatting sqref="H50:Q54">
    <cfRule type="expression" dxfId="34" priority="282">
      <formula>H$48="Standard Common Gage"</formula>
    </cfRule>
  </conditionalFormatting>
  <conditionalFormatting sqref="H51:Q53">
    <cfRule type="expression" dxfId="33" priority="304">
      <formula>H$50="No"</formula>
    </cfRule>
  </conditionalFormatting>
  <conditionalFormatting sqref="H54:Q54">
    <cfRule type="expression" dxfId="32" priority="284">
      <formula>H50="Yes"</formula>
    </cfRule>
  </conditionalFormatting>
  <conditionalFormatting sqref="I30:P38 I41:P44">
    <cfRule type="expression" dxfId="31" priority="291">
      <formula>$G$15="Yes"</formula>
    </cfRule>
  </conditionalFormatting>
  <conditionalFormatting sqref="I39:P39 I45:P45">
    <cfRule type="expression" dxfId="30" priority="5">
      <formula>$G$15="Yes"</formula>
    </cfRule>
  </conditionalFormatting>
  <conditionalFormatting sqref="Q30 Q41">
    <cfRule type="expression" dxfId="29" priority="6">
      <formula>$G$15="Yes"</formula>
    </cfRule>
  </conditionalFormatting>
  <conditionalFormatting sqref="Q31:Q39 Q42:Q45">
    <cfRule type="expression" dxfId="28" priority="3">
      <formula>$G$15="Yes"</formula>
    </cfRule>
  </conditionalFormatting>
  <dataValidations count="7">
    <dataValidation type="list" allowBlank="1" showInputMessage="1" showErrorMessage="1" sqref="G11 G15:G17 G21 G24 G27" xr:uid="{0E6D1FEC-0BE7-4E6C-B33B-EE5CD6DDFB81}">
      <formula1>"Yes, No"</formula1>
    </dataValidation>
    <dataValidation type="list" allowBlank="1" showInputMessage="1" showErrorMessage="1" sqref="P2:Q2" xr:uid="{C3E49AB4-5F3F-4CE9-9741-557CC2AD45B8}">
      <formula1>"CMM Dimension, Gage Dimension, Both CMM &amp; Gage Dimension, Measurement Correlation Exemption"</formula1>
    </dataValidation>
    <dataValidation type="list" allowBlank="1" showInputMessage="1" showErrorMessage="1" sqref="H8:Q8" xr:uid="{2754B176-7D35-4E6F-9863-76FF4A2AAF9A}">
      <formula1>"CMM, Variable gage"</formula1>
    </dataValidation>
    <dataValidation type="list" allowBlank="1" showInputMessage="1" showErrorMessage="1" sqref="H9:Q9" xr:uid="{3AE2A89A-33CB-4564-B4A2-34FDAFE97CA7}">
      <formula1>"3,4,5,6,7,8,9,10"</formula1>
    </dataValidation>
    <dataValidation type="list" allowBlank="1" showInputMessage="1" showErrorMessage="1" sqref="H48:Q48" xr:uid="{6AEB4AB8-486B-4975-8AC8-4833CD59AC00}">
      <formula1>"Standard Common Gage, Special Gage"</formula1>
    </dataValidation>
    <dataValidation type="list" allowBlank="1" showInputMessage="1" showErrorMessage="1" sqref="H49:Q49" xr:uid="{CE18CAAE-5ACC-4B71-BC5A-D88BF0AF28D2}">
      <formula1>IF(H48="Special Gage",AQ1,StandCommGage)</formula1>
    </dataValidation>
    <dataValidation type="list" allowBlank="1" showInputMessage="1" showErrorMessage="1" sqref="H50:Q50" xr:uid="{9CCD183A-CE7C-4D7A-994C-AE1448245611}">
      <formula1>IF(H48="Special Gage",YesNo,AQ1)</formula1>
    </dataValidation>
  </dataValidations>
  <hyperlinks>
    <hyperlink ref="B3:F4" location="'Correlation plan'!A10" display="Complete CMM Section Below Only" xr:uid="{EBC50048-7A41-4C93-A040-91DBD9AC9399}"/>
    <hyperlink ref="B5:F6" location="'Correlation plan'!A47" display="Complete Gage Section Below Only" xr:uid="{818B09B5-8550-4DB7-A56D-CF546CBBE051}"/>
    <hyperlink ref="H47:Q47" location="'Correlation plan'!A1" display="Click here to go to the top of the form" xr:uid="{22C902AF-2687-4845-A32D-B354D1F5B9CC}"/>
    <hyperlink ref="B9:F9" location="'Exemption Form'!A1" display="Complete Exemption Form (click to open)" xr:uid="{C5293E5C-64A9-490B-A073-2F6EE178B163}"/>
  </hyperlinks>
  <pageMargins left="0.2" right="0.2" top="0.35" bottom="0.35" header="0.25" footer="0.25"/>
  <pageSetup paperSize="9" scale="43" fitToHeight="0" orientation="landscape" r:id="rId1"/>
  <headerFooter>
    <oddFooter>&amp;L_x000D_&amp;1#&amp;"Aptos"&amp;12&amp;K000000 Confidential&amp;RF1041 - Product Gage Correlation</oddFooter>
  </headerFooter>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EE140-37BF-48AE-BD39-5AE7FD583584}">
  <sheetPr codeName="Sheet3"/>
  <dimension ref="A1:AR36"/>
  <sheetViews>
    <sheetView zoomScale="55" zoomScaleNormal="55" workbookViewId="0">
      <selection sqref="A1:L1"/>
    </sheetView>
  </sheetViews>
  <sheetFormatPr defaultRowHeight="12.75"/>
  <cols>
    <col min="1" max="1" width="10.7109375" style="26" customWidth="1"/>
    <col min="2" max="2" width="17.7109375" style="26" customWidth="1"/>
    <col min="3" max="3" width="16.5703125" style="26" customWidth="1"/>
    <col min="4" max="4" width="17.140625" style="26" customWidth="1"/>
    <col min="5" max="5" width="16.140625" style="26" customWidth="1"/>
    <col min="6" max="6" width="17.28515625" style="26" customWidth="1"/>
    <col min="7" max="7" width="20.85546875" style="26" customWidth="1"/>
    <col min="8" max="8" width="51" style="26" bestFit="1" customWidth="1"/>
    <col min="9" max="9" width="21" style="26" customWidth="1"/>
    <col min="10" max="10" width="51" style="26" bestFit="1" customWidth="1"/>
    <col min="11" max="30" width="15.7109375" style="26" customWidth="1"/>
    <col min="31" max="40" width="16.7109375" style="26" customWidth="1"/>
    <col min="41" max="41" width="9.7109375" style="26" customWidth="1"/>
    <col min="42" max="42" width="17.5703125" style="26" bestFit="1" customWidth="1"/>
    <col min="43" max="43" width="11.5703125" style="26" customWidth="1"/>
    <col min="44" max="44" width="62.42578125" style="26" customWidth="1"/>
    <col min="45" max="16384" width="9.140625" style="26"/>
  </cols>
  <sheetData>
    <row r="1" spans="1:44" s="9" customFormat="1" ht="71.25" customHeight="1" thickBot="1">
      <c r="A1" s="195" t="s">
        <v>128</v>
      </c>
      <c r="B1" s="195"/>
      <c r="C1" s="195"/>
      <c r="D1" s="195"/>
      <c r="E1" s="195"/>
      <c r="F1" s="195"/>
      <c r="G1" s="195"/>
      <c r="H1" s="195"/>
      <c r="I1" s="195"/>
      <c r="J1" s="195"/>
      <c r="K1" s="195"/>
      <c r="L1" s="196"/>
      <c r="M1" s="66" t="str">
        <f>'Correlation plan'!Q1</f>
        <v>Rev 3.0</v>
      </c>
      <c r="N1" s="197"/>
      <c r="O1" s="197"/>
      <c r="P1" s="197"/>
      <c r="Q1" s="197"/>
      <c r="R1" s="197"/>
      <c r="S1" s="197"/>
      <c r="T1" s="197"/>
      <c r="U1" s="197"/>
      <c r="V1" s="197"/>
      <c r="W1" s="197"/>
      <c r="X1" s="197"/>
      <c r="Y1" s="197"/>
      <c r="Z1" s="197"/>
      <c r="AA1" s="197"/>
      <c r="AB1" s="197"/>
      <c r="AC1" s="197"/>
      <c r="AD1" s="197"/>
      <c r="AE1" s="197"/>
      <c r="AF1" s="197"/>
      <c r="AG1" s="197"/>
      <c r="AH1" s="197"/>
      <c r="AI1" s="197"/>
      <c r="AJ1" s="197"/>
      <c r="AK1" s="197"/>
      <c r="AL1" s="197"/>
      <c r="AM1" s="197"/>
      <c r="AN1" s="197"/>
      <c r="AO1" s="197"/>
      <c r="AP1" s="197"/>
      <c r="AQ1" s="197"/>
      <c r="AR1" s="197"/>
    </row>
    <row r="2" spans="1:44" s="10" customFormat="1" ht="61.5" customHeight="1" thickBot="1">
      <c r="A2" s="61" t="s">
        <v>48</v>
      </c>
      <c r="B2" s="62" t="str">
        <f>IF('Correlation plan'!C2="","Enter data in other tab",'Correlation plan'!C2)</f>
        <v>Enter data in other tab</v>
      </c>
      <c r="C2" s="63" t="s">
        <v>2</v>
      </c>
      <c r="D2" s="62" t="str">
        <f>IF('Correlation plan'!E2="","Enter data in other tab",'Correlation plan'!E2)</f>
        <v>Enter data in other tab</v>
      </c>
      <c r="E2" s="63" t="s">
        <v>3</v>
      </c>
      <c r="F2" s="62" t="str">
        <f>IF('Correlation plan'!G2="","Enter data in other tab",'Correlation plan'!G2)</f>
        <v>Enter data in other tab</v>
      </c>
      <c r="G2" s="63" t="s">
        <v>4</v>
      </c>
      <c r="H2" s="62" t="str">
        <f>IF('Correlation plan'!I2="","Enter data in other tab",'Correlation plan'!I2)</f>
        <v>Enter data in other tab</v>
      </c>
      <c r="I2" s="63" t="s">
        <v>49</v>
      </c>
      <c r="J2" s="62" t="str">
        <f>IF('Correlation plan'!K2="","Enter data in other tab",'Correlation plan'!K2)</f>
        <v>Enter data in other tab</v>
      </c>
      <c r="K2" s="63" t="s">
        <v>50</v>
      </c>
      <c r="L2" s="198" t="str">
        <f>IF('Correlation plan'!M2="","Enter data in other tab",'Correlation plan'!M2)</f>
        <v>Enter data in other tab</v>
      </c>
      <c r="M2" s="199"/>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c r="AO2" s="197"/>
      <c r="AP2" s="197"/>
      <c r="AQ2" s="197"/>
      <c r="AR2" s="197"/>
    </row>
    <row r="3" spans="1:44" s="64" customFormat="1" ht="12" customHeight="1">
      <c r="A3" s="59"/>
      <c r="B3" s="60"/>
      <c r="C3" s="59"/>
      <c r="D3" s="60"/>
      <c r="E3" s="59"/>
      <c r="F3" s="60"/>
      <c r="G3" s="59"/>
      <c r="H3" s="60"/>
      <c r="I3" s="59"/>
      <c r="J3" s="60"/>
      <c r="K3" s="59"/>
      <c r="L3" s="60"/>
      <c r="M3" s="60"/>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4" spans="1:44" s="10" customFormat="1" ht="21.75" customHeight="1">
      <c r="A4" s="200" t="s">
        <v>106</v>
      </c>
      <c r="B4" s="202" t="s">
        <v>51</v>
      </c>
      <c r="C4" s="203" t="s">
        <v>7</v>
      </c>
      <c r="D4" s="202" t="s">
        <v>8</v>
      </c>
      <c r="E4" s="202" t="s">
        <v>9</v>
      </c>
      <c r="F4" s="202" t="s">
        <v>10</v>
      </c>
      <c r="G4" s="228" t="s">
        <v>108</v>
      </c>
      <c r="H4" s="229"/>
      <c r="I4" s="230" t="s">
        <v>109</v>
      </c>
      <c r="J4" s="231"/>
      <c r="K4" s="207" t="s">
        <v>52</v>
      </c>
      <c r="L4" s="208"/>
      <c r="M4" s="208"/>
      <c r="N4" s="208"/>
      <c r="O4" s="208"/>
      <c r="P4" s="208"/>
      <c r="Q4" s="208"/>
      <c r="R4" s="208"/>
      <c r="S4" s="208"/>
      <c r="T4" s="208"/>
      <c r="U4" s="209" t="s">
        <v>53</v>
      </c>
      <c r="V4" s="209"/>
      <c r="W4" s="209"/>
      <c r="X4" s="209"/>
      <c r="Y4" s="209"/>
      <c r="Z4" s="209"/>
      <c r="AA4" s="209"/>
      <c r="AB4" s="209"/>
      <c r="AC4" s="209"/>
      <c r="AD4" s="209"/>
      <c r="AE4" s="205" t="s">
        <v>54</v>
      </c>
      <c r="AF4" s="205"/>
      <c r="AG4" s="205"/>
      <c r="AH4" s="205"/>
      <c r="AI4" s="205"/>
      <c r="AJ4" s="205"/>
      <c r="AK4" s="205"/>
      <c r="AL4" s="205"/>
      <c r="AM4" s="205"/>
      <c r="AN4" s="205"/>
      <c r="AO4" s="204" t="s">
        <v>55</v>
      </c>
      <c r="AP4" s="204"/>
      <c r="AQ4" s="204"/>
      <c r="AR4" s="205" t="s">
        <v>56</v>
      </c>
    </row>
    <row r="5" spans="1:44" s="10" customFormat="1" ht="51" customHeight="1">
      <c r="A5" s="201"/>
      <c r="B5" s="202"/>
      <c r="C5" s="203"/>
      <c r="D5" s="202"/>
      <c r="E5" s="202"/>
      <c r="F5" s="202"/>
      <c r="G5" s="50" t="s">
        <v>107</v>
      </c>
      <c r="H5" s="51" t="s">
        <v>133</v>
      </c>
      <c r="I5" s="52" t="s">
        <v>107</v>
      </c>
      <c r="J5" s="53" t="s">
        <v>134</v>
      </c>
      <c r="K5" s="50" t="s">
        <v>57</v>
      </c>
      <c r="L5" s="50" t="s">
        <v>58</v>
      </c>
      <c r="M5" s="50" t="s">
        <v>59</v>
      </c>
      <c r="N5" s="50" t="s">
        <v>60</v>
      </c>
      <c r="O5" s="50" t="s">
        <v>61</v>
      </c>
      <c r="P5" s="50" t="s">
        <v>62</v>
      </c>
      <c r="Q5" s="50" t="s">
        <v>63</v>
      </c>
      <c r="R5" s="50" t="s">
        <v>64</v>
      </c>
      <c r="S5" s="50" t="s">
        <v>65</v>
      </c>
      <c r="T5" s="50" t="s">
        <v>66</v>
      </c>
      <c r="U5" s="52" t="s">
        <v>57</v>
      </c>
      <c r="V5" s="52" t="s">
        <v>58</v>
      </c>
      <c r="W5" s="52" t="s">
        <v>59</v>
      </c>
      <c r="X5" s="52" t="s">
        <v>60</v>
      </c>
      <c r="Y5" s="52" t="s">
        <v>61</v>
      </c>
      <c r="Z5" s="52" t="s">
        <v>62</v>
      </c>
      <c r="AA5" s="52" t="s">
        <v>63</v>
      </c>
      <c r="AB5" s="52" t="s">
        <v>64</v>
      </c>
      <c r="AC5" s="52" t="s">
        <v>65</v>
      </c>
      <c r="AD5" s="52" t="s">
        <v>66</v>
      </c>
      <c r="AE5" s="54" t="s">
        <v>67</v>
      </c>
      <c r="AF5" s="54" t="s">
        <v>68</v>
      </c>
      <c r="AG5" s="54" t="s">
        <v>69</v>
      </c>
      <c r="AH5" s="54" t="s">
        <v>70</v>
      </c>
      <c r="AI5" s="54" t="s">
        <v>71</v>
      </c>
      <c r="AJ5" s="54" t="s">
        <v>72</v>
      </c>
      <c r="AK5" s="54" t="s">
        <v>73</v>
      </c>
      <c r="AL5" s="54" t="s">
        <v>74</v>
      </c>
      <c r="AM5" s="54" t="s">
        <v>75</v>
      </c>
      <c r="AN5" s="54" t="s">
        <v>76</v>
      </c>
      <c r="AO5" s="55" t="s">
        <v>77</v>
      </c>
      <c r="AP5" s="56" t="s">
        <v>78</v>
      </c>
      <c r="AQ5" s="57" t="s">
        <v>79</v>
      </c>
      <c r="AR5" s="206"/>
    </row>
    <row r="6" spans="1:44" s="10" customFormat="1" ht="30" customHeight="1">
      <c r="A6" s="43">
        <v>1</v>
      </c>
      <c r="B6" s="42" t="str">
        <f>IF('Correlation plan'!H4="","See other tab",'Correlation plan'!H4)</f>
        <v>See other tab</v>
      </c>
      <c r="C6" s="42" t="str">
        <f>IF('Correlation plan'!H5="","See other tab",'Correlation plan'!H5)</f>
        <v>See other tab</v>
      </c>
      <c r="D6" s="42" t="str">
        <f>IF('Correlation plan'!H6="","See other tab",'Correlation plan'!H6)</f>
        <v>See other tab</v>
      </c>
      <c r="E6" s="42" t="str">
        <f>IF('Correlation plan'!H7="","See other tab",'Correlation plan'!H7)</f>
        <v>See other tab</v>
      </c>
      <c r="F6" s="42" t="str">
        <f>IF('Correlation plan'!H8="","See other tab",'Correlation plan'!H8)</f>
        <v>See other tab</v>
      </c>
      <c r="G6" s="11"/>
      <c r="H6" s="12"/>
      <c r="I6" s="13"/>
      <c r="J6" s="14"/>
      <c r="K6" s="15"/>
      <c r="L6" s="15"/>
      <c r="M6" s="15"/>
      <c r="N6" s="15"/>
      <c r="O6" s="15"/>
      <c r="P6" s="15"/>
      <c r="Q6" s="15"/>
      <c r="R6" s="15"/>
      <c r="S6" s="15"/>
      <c r="T6" s="15"/>
      <c r="U6" s="16"/>
      <c r="V6" s="16"/>
      <c r="W6" s="16"/>
      <c r="X6" s="16"/>
      <c r="Y6" s="16"/>
      <c r="Z6" s="16"/>
      <c r="AA6" s="16"/>
      <c r="AB6" s="16"/>
      <c r="AC6" s="16"/>
      <c r="AD6" s="16"/>
      <c r="AE6" s="44" t="str">
        <f>IF(OR($D6="See other tab",K6="",U6=""),"",ABS(U6-K6)/$D6*100%)</f>
        <v/>
      </c>
      <c r="AF6" s="44" t="str">
        <f t="shared" ref="AF6:AN6" si="0">IF(OR($D6="See other tab",L6="",V6=""),"",ABS(V6-L6)/$D6*100%)</f>
        <v/>
      </c>
      <c r="AG6" s="44" t="str">
        <f t="shared" si="0"/>
        <v/>
      </c>
      <c r="AH6" s="44" t="str">
        <f t="shared" si="0"/>
        <v/>
      </c>
      <c r="AI6" s="44" t="str">
        <f t="shared" si="0"/>
        <v/>
      </c>
      <c r="AJ6" s="44" t="str">
        <f t="shared" si="0"/>
        <v/>
      </c>
      <c r="AK6" s="44" t="str">
        <f t="shared" si="0"/>
        <v/>
      </c>
      <c r="AL6" s="44" t="str">
        <f t="shared" si="0"/>
        <v/>
      </c>
      <c r="AM6" s="44" t="str">
        <f t="shared" si="0"/>
        <v/>
      </c>
      <c r="AN6" s="44" t="str">
        <f t="shared" si="0"/>
        <v/>
      </c>
      <c r="AO6" s="95" t="s">
        <v>132</v>
      </c>
      <c r="AP6" s="95" t="s">
        <v>132</v>
      </c>
      <c r="AQ6" s="95" t="s">
        <v>132</v>
      </c>
      <c r="AR6" s="87"/>
    </row>
    <row r="7" spans="1:44" s="10" customFormat="1" ht="30" customHeight="1">
      <c r="A7" s="43">
        <v>2</v>
      </c>
      <c r="B7" s="42" t="str">
        <f>IF('Correlation plan'!I4="","See other tab",'Correlation plan'!I4)</f>
        <v>See other tab</v>
      </c>
      <c r="C7" s="42" t="str">
        <f>IF('Correlation plan'!I5="","See other tab",'Correlation plan'!I5)</f>
        <v>See other tab</v>
      </c>
      <c r="D7" s="42" t="str">
        <f>IF('Correlation plan'!I6="","See other tab",'Correlation plan'!I6)</f>
        <v>See other tab</v>
      </c>
      <c r="E7" s="42" t="str">
        <f>IF('Correlation plan'!I7="","See other tab",'Correlation plan'!I7)</f>
        <v>See other tab</v>
      </c>
      <c r="F7" s="42" t="str">
        <f>IF('Correlation plan'!I8="","See other tab",'Correlation plan'!I8)</f>
        <v>See other tab</v>
      </c>
      <c r="G7" s="11"/>
      <c r="H7" s="17"/>
      <c r="I7" s="13"/>
      <c r="J7" s="18"/>
      <c r="K7" s="15"/>
      <c r="L7" s="15"/>
      <c r="M7" s="15"/>
      <c r="N7" s="15"/>
      <c r="O7" s="15"/>
      <c r="P7" s="15"/>
      <c r="Q7" s="15"/>
      <c r="R7" s="15"/>
      <c r="S7" s="15"/>
      <c r="T7" s="15"/>
      <c r="U7" s="16"/>
      <c r="V7" s="16"/>
      <c r="W7" s="16"/>
      <c r="X7" s="16"/>
      <c r="Y7" s="16"/>
      <c r="Z7" s="16"/>
      <c r="AA7" s="16"/>
      <c r="AB7" s="16"/>
      <c r="AC7" s="16"/>
      <c r="AD7" s="16"/>
      <c r="AE7" s="44" t="str">
        <f t="shared" ref="AE7:AE15" si="1">IF(OR($D7="See other tab",K7="",U7=""),"",ABS(U7-K7)/$D7*100%)</f>
        <v/>
      </c>
      <c r="AF7" s="44" t="str">
        <f t="shared" ref="AF7:AF15" si="2">IF(OR($D7="See other tab",L7="",V7=""),"",ABS(V7-L7)/$D7*100%)</f>
        <v/>
      </c>
      <c r="AG7" s="44" t="str">
        <f t="shared" ref="AG7:AG15" si="3">IF(OR($D7="See other tab",M7="",W7=""),"",ABS(W7-M7)/$D7*100%)</f>
        <v/>
      </c>
      <c r="AH7" s="44" t="str">
        <f t="shared" ref="AH7:AH15" si="4">IF(OR($D7="See other tab",N7="",X7=""),"",ABS(X7-N7)/$D7*100%)</f>
        <v/>
      </c>
      <c r="AI7" s="44" t="str">
        <f t="shared" ref="AI7:AI15" si="5">IF(OR($D7="See other tab",O7="",Y7=""),"",ABS(Y7-O7)/$D7*100%)</f>
        <v/>
      </c>
      <c r="AJ7" s="44" t="str">
        <f t="shared" ref="AJ7:AJ15" si="6">IF(OR($D7="See other tab",P7="",Z7=""),"",ABS(Z7-P7)/$D7*100%)</f>
        <v/>
      </c>
      <c r="AK7" s="44" t="str">
        <f t="shared" ref="AK7:AK15" si="7">IF(OR($D7="See other tab",Q7="",AA7=""),"",ABS(AA7-Q7)/$D7*100%)</f>
        <v/>
      </c>
      <c r="AL7" s="44" t="str">
        <f t="shared" ref="AL7:AL15" si="8">IF(OR($D7="See other tab",R7="",AB7=""),"",ABS(AB7-R7)/$D7*100%)</f>
        <v/>
      </c>
      <c r="AM7" s="44" t="str">
        <f t="shared" ref="AM7:AM15" si="9">IF(OR($D7="See other tab",S7="",AC7=""),"",ABS(AC7-S7)/$D7*100%)</f>
        <v/>
      </c>
      <c r="AN7" s="44" t="str">
        <f t="shared" ref="AN7:AN15" si="10">IF(OR($D7="See other tab",T7="",AD7=""),"",ABS(AD7-T7)/$D7*100%)</f>
        <v/>
      </c>
      <c r="AO7" s="95" t="s">
        <v>132</v>
      </c>
      <c r="AP7" s="95" t="s">
        <v>132</v>
      </c>
      <c r="AQ7" s="95" t="s">
        <v>132</v>
      </c>
      <c r="AR7" s="87"/>
    </row>
    <row r="8" spans="1:44" s="10" customFormat="1" ht="30" customHeight="1">
      <c r="A8" s="43">
        <v>3</v>
      </c>
      <c r="B8" s="42" t="str">
        <f>IF('Correlation plan'!J4="","See other tab",'Correlation plan'!J4)</f>
        <v>See other tab</v>
      </c>
      <c r="C8" s="42" t="str">
        <f>IF('Correlation plan'!J5="","See other tab",'Correlation plan'!J5)</f>
        <v>See other tab</v>
      </c>
      <c r="D8" s="42" t="str">
        <f>IF('Correlation plan'!J6="","See other tab",'Correlation plan'!J6)</f>
        <v>See other tab</v>
      </c>
      <c r="E8" s="42" t="str">
        <f>IF('Correlation plan'!J7="","See other tab",'Correlation plan'!J7)</f>
        <v>See other tab</v>
      </c>
      <c r="F8" s="42" t="str">
        <f>IF('Correlation plan'!J8="","See other tab",'Correlation plan'!J8)</f>
        <v>See other tab</v>
      </c>
      <c r="G8" s="11"/>
      <c r="H8" s="17"/>
      <c r="I8" s="13"/>
      <c r="J8" s="18"/>
      <c r="K8" s="15"/>
      <c r="L8" s="15"/>
      <c r="M8" s="15"/>
      <c r="N8" s="15"/>
      <c r="O8" s="15"/>
      <c r="P8" s="15"/>
      <c r="Q8" s="15"/>
      <c r="R8" s="15"/>
      <c r="S8" s="15"/>
      <c r="T8" s="15"/>
      <c r="U8" s="16"/>
      <c r="V8" s="16"/>
      <c r="W8" s="16"/>
      <c r="X8" s="16"/>
      <c r="Y8" s="16"/>
      <c r="Z8" s="16"/>
      <c r="AA8" s="16"/>
      <c r="AB8" s="16"/>
      <c r="AC8" s="16"/>
      <c r="AD8" s="16"/>
      <c r="AE8" s="44" t="str">
        <f t="shared" si="1"/>
        <v/>
      </c>
      <c r="AF8" s="44" t="str">
        <f t="shared" si="2"/>
        <v/>
      </c>
      <c r="AG8" s="44" t="str">
        <f t="shared" si="3"/>
        <v/>
      </c>
      <c r="AH8" s="44" t="str">
        <f t="shared" si="4"/>
        <v/>
      </c>
      <c r="AI8" s="44" t="str">
        <f t="shared" si="5"/>
        <v/>
      </c>
      <c r="AJ8" s="44" t="str">
        <f t="shared" si="6"/>
        <v/>
      </c>
      <c r="AK8" s="44" t="str">
        <f t="shared" si="7"/>
        <v/>
      </c>
      <c r="AL8" s="44" t="str">
        <f t="shared" si="8"/>
        <v/>
      </c>
      <c r="AM8" s="44" t="str">
        <f t="shared" si="9"/>
        <v/>
      </c>
      <c r="AN8" s="44" t="str">
        <f t="shared" si="10"/>
        <v/>
      </c>
      <c r="AO8" s="95" t="s">
        <v>132</v>
      </c>
      <c r="AP8" s="95" t="s">
        <v>132</v>
      </c>
      <c r="AQ8" s="95" t="s">
        <v>132</v>
      </c>
      <c r="AR8" s="87"/>
    </row>
    <row r="9" spans="1:44" s="10" customFormat="1" ht="30" customHeight="1">
      <c r="A9" s="43">
        <v>4</v>
      </c>
      <c r="B9" s="42" t="str">
        <f>IF('Correlation plan'!K4="","See other tab",'Correlation plan'!K4)</f>
        <v>See other tab</v>
      </c>
      <c r="C9" s="42" t="str">
        <f>IF('Correlation plan'!K5="","See other tab",'Correlation plan'!K5)</f>
        <v>See other tab</v>
      </c>
      <c r="D9" s="42" t="str">
        <f>IF('Correlation plan'!K6="","See other tab",'Correlation plan'!K6)</f>
        <v>See other tab</v>
      </c>
      <c r="E9" s="42" t="str">
        <f>IF('Correlation plan'!K7="","See other tab",'Correlation plan'!K7)</f>
        <v>See other tab</v>
      </c>
      <c r="F9" s="42" t="str">
        <f>IF('Correlation plan'!K8="","See other tab",'Correlation plan'!K8)</f>
        <v>See other tab</v>
      </c>
      <c r="G9" s="11"/>
      <c r="H9" s="17"/>
      <c r="I9" s="13"/>
      <c r="J9" s="18"/>
      <c r="K9" s="15"/>
      <c r="L9" s="15"/>
      <c r="M9" s="15"/>
      <c r="N9" s="15"/>
      <c r="O9" s="15"/>
      <c r="P9" s="15"/>
      <c r="Q9" s="15"/>
      <c r="R9" s="15"/>
      <c r="S9" s="15"/>
      <c r="T9" s="15"/>
      <c r="U9" s="16"/>
      <c r="V9" s="16"/>
      <c r="W9" s="16"/>
      <c r="X9" s="16"/>
      <c r="Y9" s="16"/>
      <c r="Z9" s="16"/>
      <c r="AA9" s="16"/>
      <c r="AB9" s="16"/>
      <c r="AC9" s="16"/>
      <c r="AD9" s="16"/>
      <c r="AE9" s="44" t="str">
        <f t="shared" si="1"/>
        <v/>
      </c>
      <c r="AF9" s="44" t="str">
        <f t="shared" si="2"/>
        <v/>
      </c>
      <c r="AG9" s="44" t="str">
        <f t="shared" si="3"/>
        <v/>
      </c>
      <c r="AH9" s="44" t="str">
        <f t="shared" si="4"/>
        <v/>
      </c>
      <c r="AI9" s="44" t="str">
        <f t="shared" si="5"/>
        <v/>
      </c>
      <c r="AJ9" s="44" t="str">
        <f t="shared" si="6"/>
        <v/>
      </c>
      <c r="AK9" s="44" t="str">
        <f t="shared" si="7"/>
        <v/>
      </c>
      <c r="AL9" s="44" t="str">
        <f t="shared" si="8"/>
        <v/>
      </c>
      <c r="AM9" s="44" t="str">
        <f t="shared" si="9"/>
        <v/>
      </c>
      <c r="AN9" s="44" t="str">
        <f t="shared" si="10"/>
        <v/>
      </c>
      <c r="AO9" s="95" t="s">
        <v>132</v>
      </c>
      <c r="AP9" s="95" t="s">
        <v>132</v>
      </c>
      <c r="AQ9" s="95" t="s">
        <v>132</v>
      </c>
      <c r="AR9" s="87"/>
    </row>
    <row r="10" spans="1:44" s="10" customFormat="1" ht="30" customHeight="1">
      <c r="A10" s="43">
        <v>5</v>
      </c>
      <c r="B10" s="42" t="str">
        <f>IF('Correlation plan'!L4="","See other tab",'Correlation plan'!L4)</f>
        <v>See other tab</v>
      </c>
      <c r="C10" s="42" t="str">
        <f>IF('Correlation plan'!L5="","See other tab",'Correlation plan'!L5)</f>
        <v>See other tab</v>
      </c>
      <c r="D10" s="42" t="str">
        <f>IF('Correlation plan'!L6="","See other tab",'Correlation plan'!L6)</f>
        <v>See other tab</v>
      </c>
      <c r="E10" s="42" t="str">
        <f>IF('Correlation plan'!L7="","See other tab",'Correlation plan'!L7)</f>
        <v>See other tab</v>
      </c>
      <c r="F10" s="42" t="str">
        <f>IF('Correlation plan'!L8="","See other tab",'Correlation plan'!L8)</f>
        <v>See other tab</v>
      </c>
      <c r="G10" s="11"/>
      <c r="H10" s="17"/>
      <c r="I10" s="13"/>
      <c r="J10" s="18"/>
      <c r="K10" s="15"/>
      <c r="L10" s="15"/>
      <c r="M10" s="15"/>
      <c r="N10" s="15"/>
      <c r="O10" s="15"/>
      <c r="P10" s="15"/>
      <c r="Q10" s="15"/>
      <c r="R10" s="15"/>
      <c r="S10" s="15"/>
      <c r="T10" s="15"/>
      <c r="U10" s="16"/>
      <c r="V10" s="16"/>
      <c r="W10" s="16"/>
      <c r="X10" s="16"/>
      <c r="Y10" s="16"/>
      <c r="Z10" s="16"/>
      <c r="AA10" s="16"/>
      <c r="AB10" s="16"/>
      <c r="AC10" s="16"/>
      <c r="AD10" s="16"/>
      <c r="AE10" s="44" t="str">
        <f t="shared" si="1"/>
        <v/>
      </c>
      <c r="AF10" s="44" t="str">
        <f t="shared" si="2"/>
        <v/>
      </c>
      <c r="AG10" s="44" t="str">
        <f t="shared" si="3"/>
        <v/>
      </c>
      <c r="AH10" s="44" t="str">
        <f t="shared" si="4"/>
        <v/>
      </c>
      <c r="AI10" s="44" t="str">
        <f t="shared" si="5"/>
        <v/>
      </c>
      <c r="AJ10" s="44" t="str">
        <f t="shared" si="6"/>
        <v/>
      </c>
      <c r="AK10" s="44" t="str">
        <f t="shared" si="7"/>
        <v/>
      </c>
      <c r="AL10" s="44" t="str">
        <f t="shared" si="8"/>
        <v/>
      </c>
      <c r="AM10" s="44" t="str">
        <f t="shared" si="9"/>
        <v/>
      </c>
      <c r="AN10" s="44" t="str">
        <f t="shared" si="10"/>
        <v/>
      </c>
      <c r="AO10" s="95" t="s">
        <v>132</v>
      </c>
      <c r="AP10" s="95" t="s">
        <v>132</v>
      </c>
      <c r="AQ10" s="95" t="s">
        <v>132</v>
      </c>
      <c r="AR10" s="87"/>
    </row>
    <row r="11" spans="1:44" s="10" customFormat="1" ht="30" customHeight="1">
      <c r="A11" s="43">
        <v>6</v>
      </c>
      <c r="B11" s="42" t="str">
        <f>IF('Correlation plan'!M4="","See other tab",'Correlation plan'!M4)</f>
        <v>See other tab</v>
      </c>
      <c r="C11" s="42" t="str">
        <f>IF('Correlation plan'!M5="","See other tab",'Correlation plan'!M5)</f>
        <v>See other tab</v>
      </c>
      <c r="D11" s="42" t="str">
        <f>IF('Correlation plan'!M6="","See other tab",'Correlation plan'!M6)</f>
        <v>See other tab</v>
      </c>
      <c r="E11" s="42" t="str">
        <f>IF('Correlation plan'!M7="","See other tab",'Correlation plan'!M7)</f>
        <v>See other tab</v>
      </c>
      <c r="F11" s="42" t="str">
        <f>IF('Correlation plan'!M8="","See other tab",'Correlation plan'!M8)</f>
        <v>See other tab</v>
      </c>
      <c r="G11" s="11"/>
      <c r="H11" s="17"/>
      <c r="I11" s="13"/>
      <c r="J11" s="18"/>
      <c r="K11" s="15"/>
      <c r="L11" s="15"/>
      <c r="M11" s="15"/>
      <c r="N11" s="15"/>
      <c r="O11" s="15"/>
      <c r="P11" s="15"/>
      <c r="Q11" s="15"/>
      <c r="R11" s="15"/>
      <c r="S11" s="15"/>
      <c r="T11" s="15"/>
      <c r="U11" s="16"/>
      <c r="V11" s="16"/>
      <c r="W11" s="16"/>
      <c r="X11" s="16"/>
      <c r="Y11" s="16"/>
      <c r="Z11" s="16"/>
      <c r="AA11" s="16"/>
      <c r="AB11" s="16"/>
      <c r="AC11" s="16"/>
      <c r="AD11" s="16"/>
      <c r="AE11" s="44" t="str">
        <f t="shared" si="1"/>
        <v/>
      </c>
      <c r="AF11" s="44" t="str">
        <f t="shared" si="2"/>
        <v/>
      </c>
      <c r="AG11" s="44" t="str">
        <f t="shared" si="3"/>
        <v/>
      </c>
      <c r="AH11" s="44" t="str">
        <f t="shared" si="4"/>
        <v/>
      </c>
      <c r="AI11" s="44" t="str">
        <f t="shared" si="5"/>
        <v/>
      </c>
      <c r="AJ11" s="44" t="str">
        <f t="shared" si="6"/>
        <v/>
      </c>
      <c r="AK11" s="44" t="str">
        <f t="shared" si="7"/>
        <v/>
      </c>
      <c r="AL11" s="44" t="str">
        <f t="shared" si="8"/>
        <v/>
      </c>
      <c r="AM11" s="44" t="str">
        <f t="shared" si="9"/>
        <v/>
      </c>
      <c r="AN11" s="44" t="str">
        <f t="shared" si="10"/>
        <v/>
      </c>
      <c r="AO11" s="95" t="s">
        <v>132</v>
      </c>
      <c r="AP11" s="95" t="s">
        <v>132</v>
      </c>
      <c r="AQ11" s="95" t="s">
        <v>132</v>
      </c>
      <c r="AR11" s="87"/>
    </row>
    <row r="12" spans="1:44" s="10" customFormat="1" ht="30" customHeight="1">
      <c r="A12" s="43">
        <v>7</v>
      </c>
      <c r="B12" s="42" t="str">
        <f>IF('Correlation plan'!N4="","See other tab",'Correlation plan'!N4)</f>
        <v>See other tab</v>
      </c>
      <c r="C12" s="42" t="str">
        <f>IF('Correlation plan'!N5="","See other tab",'Correlation plan'!N5)</f>
        <v>See other tab</v>
      </c>
      <c r="D12" s="42" t="str">
        <f>IF('Correlation plan'!N6="","See other tab",'Correlation plan'!N6)</f>
        <v>See other tab</v>
      </c>
      <c r="E12" s="42" t="str">
        <f>IF('Correlation plan'!N7="","See other tab",'Correlation plan'!N7)</f>
        <v>See other tab</v>
      </c>
      <c r="F12" s="42" t="str">
        <f>IF('Correlation plan'!N8="","See other tab",'Correlation plan'!N8)</f>
        <v>See other tab</v>
      </c>
      <c r="G12" s="11"/>
      <c r="H12" s="17"/>
      <c r="I12" s="13"/>
      <c r="J12" s="18"/>
      <c r="K12" s="15"/>
      <c r="L12" s="15"/>
      <c r="M12" s="15"/>
      <c r="N12" s="15"/>
      <c r="O12" s="15"/>
      <c r="P12" s="15"/>
      <c r="Q12" s="15"/>
      <c r="R12" s="15"/>
      <c r="S12" s="15"/>
      <c r="T12" s="15"/>
      <c r="U12" s="16"/>
      <c r="V12" s="16"/>
      <c r="W12" s="16"/>
      <c r="X12" s="16"/>
      <c r="Y12" s="16"/>
      <c r="Z12" s="16"/>
      <c r="AA12" s="16"/>
      <c r="AB12" s="16"/>
      <c r="AC12" s="16"/>
      <c r="AD12" s="16"/>
      <c r="AE12" s="44" t="str">
        <f t="shared" si="1"/>
        <v/>
      </c>
      <c r="AF12" s="44" t="str">
        <f t="shared" si="2"/>
        <v/>
      </c>
      <c r="AG12" s="44" t="str">
        <f t="shared" si="3"/>
        <v/>
      </c>
      <c r="AH12" s="44" t="str">
        <f t="shared" si="4"/>
        <v/>
      </c>
      <c r="AI12" s="44" t="str">
        <f t="shared" si="5"/>
        <v/>
      </c>
      <c r="AJ12" s="44" t="str">
        <f t="shared" si="6"/>
        <v/>
      </c>
      <c r="AK12" s="44" t="str">
        <f t="shared" si="7"/>
        <v/>
      </c>
      <c r="AL12" s="44" t="str">
        <f t="shared" si="8"/>
        <v/>
      </c>
      <c r="AM12" s="44" t="str">
        <f t="shared" si="9"/>
        <v/>
      </c>
      <c r="AN12" s="44" t="str">
        <f t="shared" si="10"/>
        <v/>
      </c>
      <c r="AO12" s="95" t="s">
        <v>132</v>
      </c>
      <c r="AP12" s="95" t="s">
        <v>132</v>
      </c>
      <c r="AQ12" s="95" t="s">
        <v>132</v>
      </c>
      <c r="AR12" s="87"/>
    </row>
    <row r="13" spans="1:44" s="10" customFormat="1" ht="30" customHeight="1">
      <c r="A13" s="43">
        <v>8</v>
      </c>
      <c r="B13" s="42" t="str">
        <f>IF('Correlation plan'!O4="","See other tab",'Correlation plan'!O4)</f>
        <v>See other tab</v>
      </c>
      <c r="C13" s="42" t="str">
        <f>IF('Correlation plan'!O5="","See other tab",'Correlation plan'!O5)</f>
        <v>See other tab</v>
      </c>
      <c r="D13" s="42" t="str">
        <f>IF('Correlation plan'!O6="","See other tab",'Correlation plan'!O6)</f>
        <v>See other tab</v>
      </c>
      <c r="E13" s="42" t="str">
        <f>IF('Correlation plan'!O7="","See other tab",'Correlation plan'!O7)</f>
        <v>See other tab</v>
      </c>
      <c r="F13" s="42" t="str">
        <f>IF('Correlation plan'!O8="","See other tab",'Correlation plan'!O8)</f>
        <v>See other tab</v>
      </c>
      <c r="G13" s="11"/>
      <c r="H13" s="17"/>
      <c r="I13" s="13"/>
      <c r="J13" s="18"/>
      <c r="K13" s="15"/>
      <c r="L13" s="15"/>
      <c r="M13" s="15"/>
      <c r="N13" s="15"/>
      <c r="O13" s="15"/>
      <c r="P13" s="15"/>
      <c r="Q13" s="15"/>
      <c r="R13" s="15"/>
      <c r="S13" s="15"/>
      <c r="T13" s="15"/>
      <c r="U13" s="16"/>
      <c r="V13" s="16"/>
      <c r="W13" s="16"/>
      <c r="X13" s="16"/>
      <c r="Y13" s="16"/>
      <c r="Z13" s="16"/>
      <c r="AA13" s="16"/>
      <c r="AB13" s="16"/>
      <c r="AC13" s="16"/>
      <c r="AD13" s="16"/>
      <c r="AE13" s="44" t="str">
        <f t="shared" si="1"/>
        <v/>
      </c>
      <c r="AF13" s="44" t="str">
        <f t="shared" si="2"/>
        <v/>
      </c>
      <c r="AG13" s="44" t="str">
        <f t="shared" si="3"/>
        <v/>
      </c>
      <c r="AH13" s="44" t="str">
        <f t="shared" si="4"/>
        <v/>
      </c>
      <c r="AI13" s="44" t="str">
        <f t="shared" si="5"/>
        <v/>
      </c>
      <c r="AJ13" s="44" t="str">
        <f t="shared" si="6"/>
        <v/>
      </c>
      <c r="AK13" s="44" t="str">
        <f t="shared" si="7"/>
        <v/>
      </c>
      <c r="AL13" s="44" t="str">
        <f t="shared" si="8"/>
        <v/>
      </c>
      <c r="AM13" s="44" t="str">
        <f t="shared" si="9"/>
        <v/>
      </c>
      <c r="AN13" s="44" t="str">
        <f t="shared" si="10"/>
        <v/>
      </c>
      <c r="AO13" s="95" t="s">
        <v>132</v>
      </c>
      <c r="AP13" s="95" t="s">
        <v>132</v>
      </c>
      <c r="AQ13" s="95" t="s">
        <v>132</v>
      </c>
      <c r="AR13" s="87"/>
    </row>
    <row r="14" spans="1:44" s="10" customFormat="1" ht="30" customHeight="1">
      <c r="A14" s="43">
        <v>9</v>
      </c>
      <c r="B14" s="42" t="str">
        <f>IF('Correlation plan'!P4="","See other tab",'Correlation plan'!P4)</f>
        <v>See other tab</v>
      </c>
      <c r="C14" s="42" t="str">
        <f>IF('Correlation plan'!P5="","See other tab",'Correlation plan'!P5)</f>
        <v>See other tab</v>
      </c>
      <c r="D14" s="42" t="str">
        <f>IF('Correlation plan'!P6="","See other tab",'Correlation plan'!P6)</f>
        <v>See other tab</v>
      </c>
      <c r="E14" s="42" t="str">
        <f>IF('Correlation plan'!P7="","See other tab",'Correlation plan'!P7)</f>
        <v>See other tab</v>
      </c>
      <c r="F14" s="42" t="str">
        <f>IF('Correlation plan'!P8="","See other tab",'Correlation plan'!P8)</f>
        <v>See other tab</v>
      </c>
      <c r="G14" s="11"/>
      <c r="H14" s="17"/>
      <c r="I14" s="13"/>
      <c r="J14" s="18"/>
      <c r="K14" s="15"/>
      <c r="L14" s="15"/>
      <c r="M14" s="15"/>
      <c r="N14" s="15"/>
      <c r="O14" s="15"/>
      <c r="P14" s="15"/>
      <c r="Q14" s="15"/>
      <c r="R14" s="15"/>
      <c r="S14" s="15"/>
      <c r="T14" s="15"/>
      <c r="U14" s="16"/>
      <c r="V14" s="16"/>
      <c r="W14" s="16"/>
      <c r="X14" s="16"/>
      <c r="Y14" s="16"/>
      <c r="Z14" s="16"/>
      <c r="AA14" s="16"/>
      <c r="AB14" s="16"/>
      <c r="AC14" s="16"/>
      <c r="AD14" s="16"/>
      <c r="AE14" s="44" t="str">
        <f t="shared" si="1"/>
        <v/>
      </c>
      <c r="AF14" s="44" t="str">
        <f t="shared" si="2"/>
        <v/>
      </c>
      <c r="AG14" s="44" t="str">
        <f t="shared" si="3"/>
        <v/>
      </c>
      <c r="AH14" s="44" t="str">
        <f t="shared" si="4"/>
        <v/>
      </c>
      <c r="AI14" s="44" t="str">
        <f t="shared" si="5"/>
        <v/>
      </c>
      <c r="AJ14" s="44" t="str">
        <f t="shared" si="6"/>
        <v/>
      </c>
      <c r="AK14" s="44" t="str">
        <f t="shared" si="7"/>
        <v/>
      </c>
      <c r="AL14" s="44" t="str">
        <f t="shared" si="8"/>
        <v/>
      </c>
      <c r="AM14" s="44" t="str">
        <f t="shared" si="9"/>
        <v/>
      </c>
      <c r="AN14" s="44" t="str">
        <f t="shared" si="10"/>
        <v/>
      </c>
      <c r="AO14" s="95" t="s">
        <v>132</v>
      </c>
      <c r="AP14" s="95" t="s">
        <v>132</v>
      </c>
      <c r="AQ14" s="95" t="s">
        <v>132</v>
      </c>
      <c r="AR14" s="87"/>
    </row>
    <row r="15" spans="1:44" s="10" customFormat="1" ht="30" customHeight="1">
      <c r="A15" s="43">
        <v>10</v>
      </c>
      <c r="B15" s="42" t="str">
        <f>IF('Correlation plan'!Q4="","See other tab",'Correlation plan'!Q4)</f>
        <v>See other tab</v>
      </c>
      <c r="C15" s="42" t="str">
        <f>IF('Correlation plan'!Q5="","See other tab",'Correlation plan'!Q5)</f>
        <v>See other tab</v>
      </c>
      <c r="D15" s="42" t="str">
        <f>IF('Correlation plan'!Q6="","See other tab",'Correlation plan'!Q6)</f>
        <v>See other tab</v>
      </c>
      <c r="E15" s="42" t="str">
        <f>IF('Correlation plan'!Q7="","See other tab",'Correlation plan'!Q7)</f>
        <v>See other tab</v>
      </c>
      <c r="F15" s="42" t="str">
        <f>IF('Correlation plan'!Q8="","See other tab",'Correlation plan'!Q8)</f>
        <v>See other tab</v>
      </c>
      <c r="G15" s="11"/>
      <c r="H15" s="17"/>
      <c r="I15" s="13"/>
      <c r="J15" s="18"/>
      <c r="K15" s="15"/>
      <c r="L15" s="15"/>
      <c r="M15" s="15"/>
      <c r="N15" s="15"/>
      <c r="O15" s="15"/>
      <c r="P15" s="15"/>
      <c r="Q15" s="15"/>
      <c r="R15" s="15"/>
      <c r="S15" s="15"/>
      <c r="T15" s="15"/>
      <c r="U15" s="16"/>
      <c r="V15" s="16"/>
      <c r="W15" s="16"/>
      <c r="X15" s="16"/>
      <c r="Y15" s="16"/>
      <c r="Z15" s="16"/>
      <c r="AA15" s="16"/>
      <c r="AB15" s="16"/>
      <c r="AC15" s="16"/>
      <c r="AD15" s="16"/>
      <c r="AE15" s="44" t="str">
        <f t="shared" si="1"/>
        <v/>
      </c>
      <c r="AF15" s="44" t="str">
        <f t="shared" si="2"/>
        <v/>
      </c>
      <c r="AG15" s="44" t="str">
        <f t="shared" si="3"/>
        <v/>
      </c>
      <c r="AH15" s="44" t="str">
        <f t="shared" si="4"/>
        <v/>
      </c>
      <c r="AI15" s="44" t="str">
        <f t="shared" si="5"/>
        <v/>
      </c>
      <c r="AJ15" s="44" t="str">
        <f t="shared" si="6"/>
        <v/>
      </c>
      <c r="AK15" s="44" t="str">
        <f t="shared" si="7"/>
        <v/>
      </c>
      <c r="AL15" s="44" t="str">
        <f t="shared" si="8"/>
        <v/>
      </c>
      <c r="AM15" s="44" t="str">
        <f t="shared" si="9"/>
        <v/>
      </c>
      <c r="AN15" s="44" t="str">
        <f t="shared" si="10"/>
        <v/>
      </c>
      <c r="AO15" s="95" t="s">
        <v>132</v>
      </c>
      <c r="AP15" s="95" t="s">
        <v>132</v>
      </c>
      <c r="AQ15" s="95" t="s">
        <v>132</v>
      </c>
      <c r="AR15" s="87"/>
    </row>
    <row r="16" spans="1:44" s="20" customFormat="1" ht="21" customHeight="1">
      <c r="A16" s="210" t="s">
        <v>80</v>
      </c>
      <c r="B16" s="210"/>
      <c r="C16" s="226" t="s">
        <v>81</v>
      </c>
      <c r="D16" s="227"/>
      <c r="E16" s="226" t="s">
        <v>82</v>
      </c>
      <c r="F16" s="227"/>
      <c r="G16" s="58" t="s">
        <v>83</v>
      </c>
      <c r="H16" s="232" t="s">
        <v>84</v>
      </c>
      <c r="I16" s="233"/>
      <c r="J16" s="234"/>
      <c r="K16" s="65"/>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row>
    <row r="17" spans="1:44" s="23" customFormat="1" ht="40.5" customHeight="1">
      <c r="A17" s="211" t="s">
        <v>85</v>
      </c>
      <c r="B17" s="211"/>
      <c r="C17" s="213" t="s">
        <v>86</v>
      </c>
      <c r="D17" s="214"/>
      <c r="E17" s="224"/>
      <c r="F17" s="225"/>
      <c r="G17" s="88"/>
      <c r="H17" s="215" t="s">
        <v>135</v>
      </c>
      <c r="I17" s="216"/>
      <c r="J17" s="217"/>
      <c r="K17" s="21"/>
      <c r="L17" s="22"/>
      <c r="M17" s="22"/>
      <c r="N17" s="22"/>
      <c r="O17" s="22"/>
      <c r="P17" s="22"/>
      <c r="Q17" s="22"/>
      <c r="R17" s="22"/>
      <c r="S17" s="22"/>
      <c r="T17" s="22"/>
      <c r="U17" s="22"/>
      <c r="V17" s="22"/>
      <c r="W17" s="22"/>
      <c r="X17" s="22"/>
      <c r="Y17" s="22"/>
      <c r="Z17" s="22"/>
      <c r="AA17" s="22"/>
      <c r="AB17" s="22"/>
      <c r="AC17" s="22"/>
      <c r="AD17" s="22"/>
      <c r="AE17" s="67"/>
      <c r="AF17" s="22"/>
      <c r="AG17" s="22"/>
      <c r="AH17" s="22"/>
      <c r="AI17" s="22"/>
      <c r="AJ17" s="22"/>
      <c r="AK17" s="22"/>
      <c r="AL17" s="22"/>
      <c r="AM17" s="22"/>
      <c r="AN17" s="22"/>
      <c r="AO17" s="22"/>
      <c r="AP17" s="22"/>
      <c r="AQ17" s="22"/>
      <c r="AR17" s="22"/>
    </row>
    <row r="18" spans="1:44" s="23" customFormat="1" ht="40.5" customHeight="1">
      <c r="A18" s="211" t="s">
        <v>87</v>
      </c>
      <c r="B18" s="211"/>
      <c r="C18" s="213"/>
      <c r="D18" s="214"/>
      <c r="E18" s="224"/>
      <c r="F18" s="225"/>
      <c r="G18" s="93"/>
      <c r="H18" s="218"/>
      <c r="I18" s="219"/>
      <c r="J18" s="220"/>
      <c r="K18" s="21"/>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row>
    <row r="19" spans="1:44" s="23" customFormat="1" ht="40.5" customHeight="1">
      <c r="A19" s="212" t="s">
        <v>129</v>
      </c>
      <c r="B19" s="212"/>
      <c r="C19" s="213"/>
      <c r="D19" s="214"/>
      <c r="E19" s="224"/>
      <c r="F19" s="225"/>
      <c r="G19" s="93"/>
      <c r="H19" s="218"/>
      <c r="I19" s="219"/>
      <c r="J19" s="220"/>
      <c r="K19" s="21"/>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row>
    <row r="20" spans="1:44" s="10" customFormat="1" ht="40.5" customHeight="1">
      <c r="A20" s="212" t="s">
        <v>88</v>
      </c>
      <c r="B20" s="212"/>
      <c r="C20" s="213"/>
      <c r="D20" s="214"/>
      <c r="E20" s="224"/>
      <c r="F20" s="225"/>
      <c r="G20" s="93"/>
      <c r="H20" s="221"/>
      <c r="I20" s="222"/>
      <c r="J20" s="223"/>
      <c r="K20" s="21"/>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row>
    <row r="21" spans="1:44" s="9" customFormat="1">
      <c r="A21" s="24"/>
      <c r="B21" s="24"/>
      <c r="C21" s="24"/>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row>
    <row r="22" spans="1:44" s="9" customFormat="1">
      <c r="A22" s="24"/>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row>
    <row r="23" spans="1:44">
      <c r="A23" s="25"/>
      <c r="B23" s="25"/>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row>
    <row r="24" spans="1:44">
      <c r="A24" s="25"/>
      <c r="B24" s="25"/>
      <c r="C24" s="25"/>
      <c r="D24" s="25"/>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row>
    <row r="25" spans="1:44">
      <c r="A25" s="25"/>
      <c r="B25" s="25"/>
      <c r="C25" s="25"/>
      <c r="D25" s="25"/>
      <c r="E25" s="25"/>
      <c r="F25" s="25"/>
      <c r="G25" s="25"/>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row>
    <row r="30" spans="1:44">
      <c r="AJ30" s="99"/>
    </row>
    <row r="31" spans="1:44">
      <c r="AJ31" s="99"/>
    </row>
    <row r="32" spans="1:44">
      <c r="AJ32" s="99"/>
    </row>
    <row r="33" spans="36:36">
      <c r="AJ33" s="99"/>
    </row>
    <row r="35" spans="36:36">
      <c r="AJ35" s="99"/>
    </row>
    <row r="36" spans="36:36">
      <c r="AJ36" s="99"/>
    </row>
  </sheetData>
  <sheetProtection algorithmName="SHA-512" hashValue="cCLtP4xfIqYM7RNYoyuU8j8Hgz8Yh30Gq0PalhGb7f9Ee2Z0FwE7n+8ZAFJZLPzeknNEqRojShKzCU6LVuPd6g==" saltValue="g0zqA1Xv2QC2wJpuuCvyUQ==" spinCount="100000" sheet="1" scenarios="1" formatColumns="0" formatRows="0"/>
  <mergeCells count="33">
    <mergeCell ref="E16:F16"/>
    <mergeCell ref="C16:D16"/>
    <mergeCell ref="C17:D17"/>
    <mergeCell ref="G4:H4"/>
    <mergeCell ref="I4:J4"/>
    <mergeCell ref="H16:J16"/>
    <mergeCell ref="C18:D18"/>
    <mergeCell ref="C19:D19"/>
    <mergeCell ref="C20:D20"/>
    <mergeCell ref="H17:J20"/>
    <mergeCell ref="E17:F17"/>
    <mergeCell ref="E18:F18"/>
    <mergeCell ref="E19:F19"/>
    <mergeCell ref="E20:F20"/>
    <mergeCell ref="A16:B16"/>
    <mergeCell ref="A17:B17"/>
    <mergeCell ref="A18:B18"/>
    <mergeCell ref="A19:B19"/>
    <mergeCell ref="A20:B20"/>
    <mergeCell ref="A1:L1"/>
    <mergeCell ref="N1:AR2"/>
    <mergeCell ref="L2:M2"/>
    <mergeCell ref="A4:A5"/>
    <mergeCell ref="B4:B5"/>
    <mergeCell ref="C4:C5"/>
    <mergeCell ref="D4:D5"/>
    <mergeCell ref="E4:E5"/>
    <mergeCell ref="F4:F5"/>
    <mergeCell ref="AO4:AQ4"/>
    <mergeCell ref="AR4:AR5"/>
    <mergeCell ref="K4:T4"/>
    <mergeCell ref="AE4:AN4"/>
    <mergeCell ref="U4:AD4"/>
  </mergeCells>
  <conditionalFormatting sqref="B2">
    <cfRule type="expression" dxfId="27" priority="27">
      <formula>$B$2="Enter data in other tab"</formula>
    </cfRule>
  </conditionalFormatting>
  <conditionalFormatting sqref="B6:B15">
    <cfRule type="expression" dxfId="26" priority="21">
      <formula>$B6="See other tab"</formula>
    </cfRule>
  </conditionalFormatting>
  <conditionalFormatting sqref="B6:F15">
    <cfRule type="expression" dxfId="25" priority="20">
      <formula>B6="See other tab"</formula>
    </cfRule>
  </conditionalFormatting>
  <conditionalFormatting sqref="C7">
    <cfRule type="expression" dxfId="24" priority="16">
      <formula>$B7="See other tab"</formula>
    </cfRule>
  </conditionalFormatting>
  <conditionalFormatting sqref="D2">
    <cfRule type="expression" dxfId="23" priority="26">
      <formula>$D$2="Enter data in other tab"</formula>
    </cfRule>
  </conditionalFormatting>
  <conditionalFormatting sqref="D6:F15">
    <cfRule type="expression" dxfId="22" priority="13">
      <formula>$B6="See other tab"</formula>
    </cfRule>
  </conditionalFormatting>
  <conditionalFormatting sqref="F2">
    <cfRule type="expression" dxfId="21" priority="25">
      <formula>$F$2="Enter data in other tab"</formula>
    </cfRule>
  </conditionalFormatting>
  <conditionalFormatting sqref="G6:G15">
    <cfRule type="expression" dxfId="20" priority="9">
      <formula>$F6="CMM"</formula>
    </cfRule>
  </conditionalFormatting>
  <conditionalFormatting sqref="H2">
    <cfRule type="expression" dxfId="19" priority="24">
      <formula>$H$2="Enter data in other tab"</formula>
    </cfRule>
  </conditionalFormatting>
  <conditionalFormatting sqref="I6:I15">
    <cfRule type="expression" dxfId="18" priority="37">
      <formula>$F6="CMM"</formula>
    </cfRule>
  </conditionalFormatting>
  <conditionalFormatting sqref="J2">
    <cfRule type="expression" dxfId="17" priority="23">
      <formula>$J$2="Enter data in other tab"</formula>
    </cfRule>
  </conditionalFormatting>
  <conditionalFormatting sqref="L2:M2">
    <cfRule type="expression" dxfId="16" priority="22">
      <formula>$L$2="Enter data in other tab"</formula>
    </cfRule>
  </conditionalFormatting>
  <conditionalFormatting sqref="AE6:AN15">
    <cfRule type="expression" priority="5" stopIfTrue="1">
      <formula>AE6=""</formula>
    </cfRule>
    <cfRule type="expression" dxfId="15" priority="6">
      <formula>AE6&lt;=10%</formula>
    </cfRule>
    <cfRule type="expression" dxfId="14" priority="7">
      <formula>AND(AE6&gt;10%,AE6&lt;=30%)</formula>
    </cfRule>
    <cfRule type="expression" dxfId="13" priority="8">
      <formula>AE6&gt;30%</formula>
    </cfRule>
  </conditionalFormatting>
  <conditionalFormatting sqref="AO6:AO15">
    <cfRule type="expression" dxfId="12" priority="11">
      <formula>NOT(OR(AND(MAX($AE6:$AN6)=0,$U6&lt;&gt;"",$K6&lt;&gt;"",$F6="Attributable Gage"),AND($F6&lt;&gt;"Attributable Gage",MAX($AE6:$AN6)&lt;=10%,MAX($AE6:$AN6)&gt;=0)))</formula>
    </cfRule>
    <cfRule type="expression" dxfId="11" priority="77">
      <formula>OR(AND(MAX($AE6:$AN6)=0,$U6&lt;&gt;"",$K6&lt;&gt;"",$F6="Attributable Gage"),AND($F6&lt;&gt;"Attributable Gage",MAX($AE6:$AN6)&lt;=10%,MAX($AE6:$AN6)&gt;=0))</formula>
    </cfRule>
  </conditionalFormatting>
  <conditionalFormatting sqref="AO6:AQ15">
    <cfRule type="expression" dxfId="10" priority="1" stopIfTrue="1">
      <formula>$AE6:$AN6=""</formula>
    </cfRule>
  </conditionalFormatting>
  <conditionalFormatting sqref="AP6:AP15">
    <cfRule type="expression" dxfId="9" priority="4">
      <formula>NOT(AND($F6&lt;&gt;"Attributable Gage",MAX($AE6:$AN6)&gt;10%,MAX($AE6:$AN6)&lt;30%))</formula>
    </cfRule>
    <cfRule type="expression" dxfId="8" priority="75">
      <formula>AND($F6&lt;&gt;"Attributable Gage",MAX($AE6:$AN6)&gt;10%,MAX($AE6:$AN6)&lt;30%)</formula>
    </cfRule>
  </conditionalFormatting>
  <conditionalFormatting sqref="AQ6:AQ15">
    <cfRule type="expression" dxfId="7" priority="3">
      <formula>NOT(OR(AND(MAX($AE6:$AN6)&lt;&gt;0,$U6&lt;&gt;"",$K6&lt;&gt;"",$F6="Attributable Gage"),AND($F6&lt;&gt;"Attributable Gage",MAX($AE6:$AN6)&gt;30%)))</formula>
    </cfRule>
    <cfRule type="expression" dxfId="6" priority="76" stopIfTrue="1">
      <formula>OR(AND(MAX($AE6:$AN6)&lt;&gt;0,$U6&lt;&gt;"",$K6&lt;&gt;"",$F6="Attributable Gage"),AND($F6&lt;&gt;"Attributable Gage",MAX($AE6:$AN6)&gt;30%))</formula>
    </cfRule>
  </conditionalFormatting>
  <pageMargins left="0.2" right="0.2" top="0.35" bottom="0.35" header="0.25" footer="0.25"/>
  <pageSetup paperSize="9" scale="60" fitToWidth="0" orientation="landscape" r:id="rId1"/>
  <headerFooter>
    <oddFooter>&amp;L_x000D_&amp;1#&amp;"Aptos"&amp;12&amp;K000000 Confidential&amp;RF1041 - Product Gage Correlation</oddFooter>
  </headerFooter>
  <colBreaks count="3" manualBreakCount="3">
    <brk id="20" max="19" man="1"/>
    <brk id="30" max="19" man="1"/>
    <brk id="40" max="1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DE845-E856-4791-AD3B-899203139C26}">
  <sheetPr codeName="Sheet1"/>
  <dimension ref="A1:AS28"/>
  <sheetViews>
    <sheetView workbookViewId="0">
      <selection activeCell="N1" sqref="N1"/>
    </sheetView>
  </sheetViews>
  <sheetFormatPr defaultRowHeight="15"/>
  <cols>
    <col min="1" max="1" width="15.85546875" customWidth="1"/>
    <col min="2" max="2" width="3.7109375" customWidth="1"/>
    <col min="3" max="3" width="16.85546875" customWidth="1"/>
    <col min="4" max="4" width="13.140625" bestFit="1" customWidth="1"/>
    <col min="5" max="5" width="16.85546875" customWidth="1"/>
    <col min="6" max="6" width="9" bestFit="1" customWidth="1"/>
    <col min="7" max="7" width="16.85546875" customWidth="1"/>
    <col min="8" max="8" width="11" bestFit="1" customWidth="1"/>
    <col min="9" max="9" width="16.85546875" customWidth="1"/>
    <col min="10" max="10" width="14.85546875" bestFit="1" customWidth="1"/>
    <col min="11" max="11" width="16.85546875" customWidth="1"/>
    <col min="12" max="12" width="14.7109375" bestFit="1" customWidth="1"/>
    <col min="13" max="14" width="16.85546875" customWidth="1"/>
    <col min="15" max="23" width="9.140625" style="8"/>
  </cols>
  <sheetData>
    <row r="1" spans="1:45" ht="23.25">
      <c r="A1" s="235" t="s">
        <v>120</v>
      </c>
      <c r="B1" s="236"/>
      <c r="C1" s="236"/>
      <c r="D1" s="236"/>
      <c r="E1" s="236"/>
      <c r="F1" s="236"/>
      <c r="G1" s="236"/>
      <c r="H1" s="236"/>
      <c r="I1" s="236"/>
      <c r="J1" s="236"/>
      <c r="K1" s="236"/>
      <c r="L1" s="236"/>
      <c r="M1" s="236"/>
      <c r="N1" s="66" t="str">
        <f>'Correlation plan'!Q1</f>
        <v>Rev 3.0</v>
      </c>
    </row>
    <row r="2" spans="1:45" ht="31.5">
      <c r="A2" s="245" t="s">
        <v>48</v>
      </c>
      <c r="B2" s="246"/>
      <c r="C2" s="73" t="str">
        <f>IF('Correlation plan'!C2="","Enter data in other tab",'Correlation plan'!C2)</f>
        <v>Enter data in other tab</v>
      </c>
      <c r="D2" s="72" t="s">
        <v>2</v>
      </c>
      <c r="E2" s="73" t="str">
        <f>IF('Correlation plan'!E2="","Enter data in other tab",'Correlation plan'!E2)</f>
        <v>Enter data in other tab</v>
      </c>
      <c r="F2" s="72" t="s">
        <v>3</v>
      </c>
      <c r="G2" s="73" t="str">
        <f>IF('Correlation plan'!G2="","Enter data in other tab",'Correlation plan'!G2)</f>
        <v>Enter data in other tab</v>
      </c>
      <c r="H2" s="72" t="s">
        <v>4</v>
      </c>
      <c r="I2" s="73" t="str">
        <f>IF('Correlation plan'!I2="","Enter data in other tab",'Correlation plan'!I2)</f>
        <v>Enter data in other tab</v>
      </c>
      <c r="J2" s="72" t="s">
        <v>49</v>
      </c>
      <c r="K2" s="73" t="str">
        <f>IF('Correlation plan'!K2="","Enter data in other tab",'Correlation plan'!K2)</f>
        <v>Enter data in other tab</v>
      </c>
      <c r="L2" s="72" t="s">
        <v>50</v>
      </c>
      <c r="M2" s="238" t="str">
        <f>IF('Correlation plan'!M2="","Enter data in other tab",'Correlation plan'!M2)</f>
        <v>Enter data in other tab</v>
      </c>
      <c r="N2" s="238"/>
    </row>
    <row r="3" spans="1:45" ht="18.75">
      <c r="A3" s="90" t="s">
        <v>121</v>
      </c>
      <c r="B3" s="91"/>
      <c r="C3" s="8"/>
      <c r="D3" s="8"/>
      <c r="E3" s="8"/>
      <c r="F3" s="8"/>
      <c r="G3" s="8"/>
      <c r="H3" s="8"/>
      <c r="I3" s="8"/>
      <c r="J3" s="8"/>
      <c r="K3" s="8"/>
      <c r="L3" s="8"/>
      <c r="M3" s="8"/>
      <c r="N3" s="74"/>
    </row>
    <row r="4" spans="1:45">
      <c r="A4" s="75" t="s">
        <v>122</v>
      </c>
      <c r="B4" s="8"/>
      <c r="C4" s="8"/>
      <c r="D4" s="8"/>
      <c r="E4" s="8"/>
      <c r="F4" s="8"/>
      <c r="G4" s="8"/>
      <c r="H4" s="8"/>
      <c r="I4" s="8"/>
      <c r="J4" s="8"/>
      <c r="K4" s="8"/>
      <c r="L4" s="8"/>
      <c r="M4" s="8"/>
      <c r="N4" s="74"/>
    </row>
    <row r="5" spans="1:45" ht="15.75" thickBot="1">
      <c r="A5" s="75"/>
      <c r="B5" s="8"/>
      <c r="C5" s="8"/>
      <c r="D5" s="8"/>
      <c r="E5" s="8"/>
      <c r="F5" s="8"/>
      <c r="G5" s="8"/>
      <c r="I5" s="8"/>
      <c r="J5" s="8"/>
      <c r="K5" s="8"/>
      <c r="L5" s="8"/>
      <c r="M5" s="8"/>
      <c r="N5" s="74"/>
    </row>
    <row r="6" spans="1:45" s="78" customFormat="1" ht="24.75" customHeight="1" thickBot="1">
      <c r="A6" s="247" t="s">
        <v>131</v>
      </c>
      <c r="B6" s="92"/>
      <c r="C6" s="76" t="s">
        <v>124</v>
      </c>
      <c r="D6" s="76"/>
      <c r="E6" s="76"/>
      <c r="F6" s="76"/>
      <c r="G6" s="76"/>
      <c r="H6" s="76"/>
      <c r="I6" s="76"/>
      <c r="J6" s="76"/>
      <c r="K6" s="76"/>
      <c r="L6" s="76"/>
      <c r="M6" s="76"/>
      <c r="N6" s="77"/>
      <c r="O6" s="76"/>
      <c r="P6" s="76"/>
      <c r="Q6" s="76"/>
      <c r="R6" s="76"/>
      <c r="S6" s="76"/>
      <c r="T6" s="76"/>
      <c r="U6" s="76"/>
      <c r="V6" s="76"/>
      <c r="W6" s="76"/>
    </row>
    <row r="7" spans="1:45" s="78" customFormat="1" ht="24.75" customHeight="1" thickBot="1">
      <c r="A7" s="247"/>
      <c r="B7" s="92"/>
      <c r="C7" s="79" t="s">
        <v>125</v>
      </c>
      <c r="D7" s="76"/>
      <c r="E7" s="76"/>
      <c r="F7" s="76"/>
      <c r="G7" s="76"/>
      <c r="H7" s="76"/>
      <c r="I7" s="76"/>
      <c r="J7" s="76"/>
      <c r="K7" s="76"/>
      <c r="L7" s="76"/>
      <c r="M7" s="76"/>
      <c r="N7" s="77"/>
      <c r="O7" s="76"/>
      <c r="P7" s="76"/>
      <c r="Q7" s="76"/>
      <c r="R7" s="76"/>
      <c r="S7" s="76"/>
      <c r="T7" s="76"/>
      <c r="U7" s="76"/>
      <c r="V7" s="76"/>
      <c r="W7" s="76"/>
    </row>
    <row r="8" spans="1:45" ht="24.75" customHeight="1" thickBot="1">
      <c r="A8" s="247"/>
      <c r="B8" s="92"/>
      <c r="C8" s="79" t="s">
        <v>126</v>
      </c>
      <c r="D8" s="76"/>
      <c r="E8" s="76"/>
      <c r="F8" s="76"/>
      <c r="G8" s="76"/>
      <c r="H8" s="8"/>
      <c r="I8" s="8"/>
      <c r="J8" s="8"/>
      <c r="K8" s="8"/>
      <c r="L8" s="8"/>
      <c r="M8" s="8"/>
      <c r="N8" s="74"/>
    </row>
    <row r="9" spans="1:45" ht="19.899999999999999" customHeight="1">
      <c r="A9" s="80"/>
      <c r="B9" s="81"/>
      <c r="C9" s="81"/>
      <c r="D9" s="81"/>
      <c r="E9" s="81"/>
      <c r="F9" s="81"/>
      <c r="G9" s="81"/>
      <c r="H9" s="81"/>
      <c r="I9" s="81"/>
      <c r="J9" s="81"/>
      <c r="K9" s="81"/>
      <c r="L9" s="81"/>
      <c r="M9" s="81"/>
      <c r="N9" s="82"/>
    </row>
    <row r="10" spans="1:45" s="78" customFormat="1" ht="15.75">
      <c r="A10" s="83" t="s">
        <v>123</v>
      </c>
      <c r="B10" s="89"/>
      <c r="C10" s="84"/>
      <c r="D10" s="84"/>
      <c r="E10" s="84"/>
      <c r="F10" s="84"/>
      <c r="G10" s="84"/>
      <c r="H10" s="84"/>
      <c r="I10" s="84"/>
      <c r="J10" s="84"/>
      <c r="K10" s="84"/>
      <c r="L10" s="84"/>
      <c r="M10" s="84"/>
      <c r="N10" s="85"/>
      <c r="O10" s="76"/>
      <c r="P10" s="76"/>
      <c r="Q10" s="76"/>
      <c r="R10" s="76"/>
      <c r="S10" s="76"/>
      <c r="T10" s="76"/>
      <c r="U10" s="76"/>
      <c r="V10" s="76"/>
      <c r="W10" s="76"/>
    </row>
    <row r="11" spans="1:45" ht="22.5" customHeight="1">
      <c r="A11" s="239"/>
      <c r="B11" s="240"/>
      <c r="C11" s="240"/>
      <c r="D11" s="240"/>
      <c r="E11" s="240"/>
      <c r="F11" s="240"/>
      <c r="G11" s="240"/>
      <c r="H11" s="240"/>
      <c r="I11" s="240"/>
      <c r="J11" s="240"/>
      <c r="K11" s="240"/>
      <c r="L11" s="240"/>
      <c r="M11" s="240"/>
      <c r="N11" s="241"/>
    </row>
    <row r="12" spans="1:45" ht="22.5" customHeight="1">
      <c r="A12" s="239"/>
      <c r="B12" s="240"/>
      <c r="C12" s="240"/>
      <c r="D12" s="240"/>
      <c r="E12" s="240"/>
      <c r="F12" s="240"/>
      <c r="G12" s="240"/>
      <c r="H12" s="240"/>
      <c r="I12" s="240"/>
      <c r="J12" s="240"/>
      <c r="K12" s="240"/>
      <c r="L12" s="240"/>
      <c r="M12" s="240"/>
      <c r="N12" s="241"/>
    </row>
    <row r="13" spans="1:45" ht="22.5" customHeight="1">
      <c r="A13" s="242"/>
      <c r="B13" s="243"/>
      <c r="C13" s="243"/>
      <c r="D13" s="243"/>
      <c r="E13" s="243"/>
      <c r="F13" s="243"/>
      <c r="G13" s="243"/>
      <c r="H13" s="243"/>
      <c r="I13" s="243"/>
      <c r="J13" s="243"/>
      <c r="K13" s="243"/>
      <c r="L13" s="243"/>
      <c r="M13" s="243"/>
      <c r="N13" s="244"/>
    </row>
    <row r="14" spans="1:45" s="8" customFormat="1"/>
    <row r="15" spans="1:45" s="20" customFormat="1" ht="21" customHeight="1">
      <c r="A15" s="210" t="s">
        <v>80</v>
      </c>
      <c r="B15" s="210"/>
      <c r="C15" s="210"/>
      <c r="D15" s="210" t="s">
        <v>81</v>
      </c>
      <c r="E15" s="210"/>
      <c r="F15" s="210"/>
      <c r="G15" s="210" t="s">
        <v>82</v>
      </c>
      <c r="H15" s="210"/>
      <c r="I15" s="210"/>
      <c r="J15" s="58" t="s">
        <v>83</v>
      </c>
      <c r="K15" s="8"/>
      <c r="L15" s="8"/>
      <c r="M15" s="8"/>
      <c r="N15" s="8"/>
      <c r="O15" s="8"/>
      <c r="P15" s="8"/>
      <c r="Q15" s="8"/>
      <c r="R15" s="8"/>
      <c r="S15" s="8"/>
      <c r="T15" s="8"/>
      <c r="U15" s="8"/>
      <c r="V15" s="65"/>
      <c r="W15" s="19"/>
      <c r="X15" s="19"/>
      <c r="Y15" s="19"/>
      <c r="Z15" s="19"/>
      <c r="AA15" s="19"/>
      <c r="AB15" s="19"/>
      <c r="AC15" s="19"/>
      <c r="AD15" s="19"/>
      <c r="AE15" s="19"/>
      <c r="AF15" s="19"/>
      <c r="AG15" s="19"/>
      <c r="AH15" s="19"/>
      <c r="AI15" s="19"/>
      <c r="AJ15" s="19"/>
      <c r="AK15" s="19"/>
      <c r="AL15" s="19"/>
      <c r="AM15" s="19"/>
      <c r="AN15" s="19"/>
      <c r="AO15" s="19"/>
      <c r="AP15" s="19"/>
      <c r="AQ15" s="19"/>
      <c r="AR15" s="19"/>
      <c r="AS15" s="19"/>
    </row>
    <row r="16" spans="1:45" s="23" customFormat="1" ht="40.5" customHeight="1">
      <c r="A16" s="211" t="s">
        <v>85</v>
      </c>
      <c r="B16" s="211"/>
      <c r="C16" s="211"/>
      <c r="D16" s="237" t="s">
        <v>86</v>
      </c>
      <c r="E16" s="237"/>
      <c r="F16" s="237"/>
      <c r="G16" s="237"/>
      <c r="H16" s="237"/>
      <c r="I16" s="237"/>
      <c r="J16" s="88"/>
      <c r="K16" s="8"/>
      <c r="L16" s="8"/>
      <c r="M16" s="8"/>
      <c r="N16" s="8"/>
      <c r="O16" s="8"/>
      <c r="P16" s="8"/>
      <c r="Q16" s="8"/>
      <c r="R16" s="8"/>
      <c r="S16" s="8"/>
      <c r="T16" s="8"/>
      <c r="U16" s="8"/>
      <c r="V16" s="21"/>
      <c r="W16" s="22"/>
      <c r="X16" s="22"/>
      <c r="Y16" s="22"/>
      <c r="Z16" s="22"/>
      <c r="AA16" s="22"/>
      <c r="AB16" s="22"/>
      <c r="AC16" s="22"/>
      <c r="AD16" s="22"/>
      <c r="AE16" s="22"/>
      <c r="AF16" s="67"/>
      <c r="AG16" s="22"/>
      <c r="AH16" s="22"/>
      <c r="AI16" s="22"/>
      <c r="AJ16" s="22"/>
      <c r="AK16" s="22"/>
      <c r="AL16" s="22"/>
      <c r="AM16" s="22"/>
      <c r="AN16" s="22"/>
      <c r="AO16" s="22"/>
      <c r="AP16" s="22"/>
      <c r="AQ16" s="22"/>
      <c r="AR16" s="22"/>
      <c r="AS16" s="22"/>
    </row>
    <row r="17" spans="1:45" s="23" customFormat="1" ht="40.5" customHeight="1">
      <c r="A17" s="211" t="s">
        <v>87</v>
      </c>
      <c r="B17" s="211"/>
      <c r="C17" s="211"/>
      <c r="D17" s="237"/>
      <c r="E17" s="237"/>
      <c r="F17" s="237"/>
      <c r="G17" s="237"/>
      <c r="H17" s="237"/>
      <c r="I17" s="237"/>
      <c r="J17" s="94"/>
      <c r="K17" s="8"/>
      <c r="L17" s="8"/>
      <c r="M17" s="8"/>
      <c r="N17" s="8"/>
      <c r="O17" s="8"/>
      <c r="P17" s="8"/>
      <c r="Q17" s="8"/>
      <c r="R17" s="8"/>
      <c r="S17" s="8"/>
      <c r="T17" s="8"/>
      <c r="U17" s="8"/>
      <c r="V17" s="21"/>
      <c r="W17" s="22"/>
      <c r="X17" s="22"/>
      <c r="Y17" s="22"/>
      <c r="Z17" s="22"/>
      <c r="AA17" s="22"/>
      <c r="AB17" s="22"/>
      <c r="AC17" s="22"/>
      <c r="AD17" s="22"/>
      <c r="AE17" s="22"/>
      <c r="AF17" s="22"/>
      <c r="AG17" s="22"/>
      <c r="AH17" s="22"/>
      <c r="AI17" s="22"/>
      <c r="AJ17" s="22"/>
      <c r="AK17" s="22"/>
      <c r="AL17" s="22"/>
      <c r="AM17" s="22"/>
      <c r="AN17" s="22"/>
      <c r="AO17" s="22"/>
      <c r="AP17" s="22"/>
      <c r="AQ17" s="22"/>
      <c r="AR17" s="22"/>
      <c r="AS17" s="22"/>
    </row>
    <row r="18" spans="1:45" s="23" customFormat="1" ht="40.5" customHeight="1">
      <c r="A18" s="212" t="s">
        <v>129</v>
      </c>
      <c r="B18" s="212"/>
      <c r="C18" s="212"/>
      <c r="D18" s="237"/>
      <c r="E18" s="237"/>
      <c r="F18" s="237"/>
      <c r="G18" s="237"/>
      <c r="H18" s="237"/>
      <c r="I18" s="237"/>
      <c r="J18" s="94"/>
      <c r="K18" s="8"/>
      <c r="L18" s="8"/>
      <c r="M18" s="8"/>
      <c r="N18" s="8"/>
      <c r="O18" s="8"/>
      <c r="P18" s="8"/>
      <c r="Q18" s="8"/>
      <c r="R18" s="8"/>
      <c r="S18" s="8"/>
      <c r="T18" s="8"/>
      <c r="U18" s="8"/>
      <c r="V18" s="21"/>
      <c r="W18" s="22"/>
      <c r="X18" s="22"/>
      <c r="Y18" s="22"/>
      <c r="Z18" s="22"/>
      <c r="AA18" s="22"/>
      <c r="AB18" s="22"/>
      <c r="AC18" s="22"/>
      <c r="AD18" s="22"/>
      <c r="AE18" s="22"/>
      <c r="AF18" s="22"/>
      <c r="AG18" s="22"/>
      <c r="AH18" s="22"/>
      <c r="AI18" s="22"/>
      <c r="AJ18" s="22"/>
      <c r="AK18" s="22"/>
      <c r="AL18" s="22"/>
      <c r="AM18" s="22"/>
      <c r="AN18" s="22"/>
      <c r="AO18" s="22"/>
      <c r="AP18" s="22"/>
      <c r="AQ18" s="22"/>
      <c r="AR18" s="22"/>
      <c r="AS18" s="22"/>
    </row>
    <row r="19" spans="1:45" s="10" customFormat="1" ht="40.5" customHeight="1">
      <c r="A19" s="212" t="s">
        <v>88</v>
      </c>
      <c r="B19" s="212"/>
      <c r="C19" s="212"/>
      <c r="D19" s="237"/>
      <c r="E19" s="237"/>
      <c r="F19" s="237"/>
      <c r="G19" s="237"/>
      <c r="H19" s="237"/>
      <c r="I19" s="237"/>
      <c r="J19" s="94"/>
      <c r="K19" s="8"/>
      <c r="L19" s="8"/>
      <c r="M19" s="8"/>
      <c r="N19" s="8"/>
      <c r="O19" s="8"/>
      <c r="P19" s="8"/>
      <c r="Q19" s="8"/>
      <c r="R19" s="8"/>
      <c r="S19" s="8"/>
      <c r="T19" s="8"/>
      <c r="U19" s="8"/>
      <c r="V19" s="21"/>
      <c r="W19" s="22"/>
      <c r="X19" s="22"/>
      <c r="Y19" s="22"/>
      <c r="Z19" s="22"/>
      <c r="AA19" s="22"/>
      <c r="AB19" s="22"/>
      <c r="AC19" s="22"/>
      <c r="AD19" s="22"/>
      <c r="AE19" s="22"/>
      <c r="AF19" s="22"/>
      <c r="AG19" s="22"/>
      <c r="AH19" s="22"/>
      <c r="AI19" s="22"/>
      <c r="AJ19" s="22"/>
      <c r="AK19" s="22"/>
      <c r="AL19" s="22"/>
      <c r="AM19" s="22"/>
      <c r="AN19" s="22"/>
      <c r="AO19" s="22"/>
      <c r="AP19" s="22"/>
      <c r="AQ19" s="22"/>
      <c r="AR19" s="22"/>
      <c r="AS19" s="22"/>
    </row>
    <row r="20" spans="1:45" s="8" customFormat="1"/>
    <row r="21" spans="1:45" s="8" customFormat="1"/>
    <row r="22" spans="1:45" s="8" customFormat="1"/>
    <row r="23" spans="1:45" s="8" customFormat="1"/>
    <row r="24" spans="1:45" s="8" customFormat="1">
      <c r="I24"/>
      <c r="J24"/>
      <c r="K24"/>
      <c r="L24"/>
      <c r="M24"/>
      <c r="N24"/>
    </row>
    <row r="25" spans="1:45" s="8" customFormat="1">
      <c r="I25"/>
      <c r="J25"/>
      <c r="K25"/>
      <c r="L25"/>
      <c r="M25"/>
      <c r="N25"/>
    </row>
    <row r="26" spans="1:45" s="8" customFormat="1">
      <c r="I26"/>
      <c r="J26"/>
      <c r="K26"/>
      <c r="L26"/>
      <c r="M26"/>
      <c r="N26"/>
    </row>
    <row r="27" spans="1:45" s="8" customFormat="1">
      <c r="I27"/>
      <c r="J27"/>
      <c r="K27"/>
      <c r="L27"/>
      <c r="M27"/>
      <c r="N27"/>
    </row>
    <row r="28" spans="1:45" s="8" customFormat="1">
      <c r="I28"/>
      <c r="J28"/>
      <c r="K28"/>
      <c r="L28"/>
      <c r="M28"/>
      <c r="N28"/>
    </row>
  </sheetData>
  <sheetProtection algorithmName="SHA-512" hashValue="I0GU980MCcRVjSpOxW4atQnZoh+sBUTmyJRuVMPaiC0a0H1mG5x3znADgzTpEF7hNfxWq3nEGNJhy3gaY4RfVg==" saltValue="o8u9VV9AStHlqif1RzAt0w==" spinCount="100000" sheet="1" objects="1" scenarios="1" formatRows="0" insertColumns="0"/>
  <mergeCells count="20">
    <mergeCell ref="D16:F16"/>
    <mergeCell ref="D17:F17"/>
    <mergeCell ref="D18:F18"/>
    <mergeCell ref="D19:F19"/>
    <mergeCell ref="A1:M1"/>
    <mergeCell ref="A19:C19"/>
    <mergeCell ref="G15:I15"/>
    <mergeCell ref="G16:I16"/>
    <mergeCell ref="G17:I17"/>
    <mergeCell ref="G18:I18"/>
    <mergeCell ref="G19:I19"/>
    <mergeCell ref="D15:F15"/>
    <mergeCell ref="A16:C16"/>
    <mergeCell ref="A17:C17"/>
    <mergeCell ref="A18:C18"/>
    <mergeCell ref="M2:N2"/>
    <mergeCell ref="A11:N13"/>
    <mergeCell ref="A15:C15"/>
    <mergeCell ref="A2:B2"/>
    <mergeCell ref="A6:A8"/>
  </mergeCells>
  <conditionalFormatting sqref="C2">
    <cfRule type="expression" dxfId="5" priority="6">
      <formula>$C$2="Enter data in other tab"</formula>
    </cfRule>
  </conditionalFormatting>
  <conditionalFormatting sqref="E2">
    <cfRule type="expression" dxfId="4" priority="5">
      <formula>$E$2="Enter data in other tab"</formula>
    </cfRule>
  </conditionalFormatting>
  <conditionalFormatting sqref="G2">
    <cfRule type="expression" dxfId="3" priority="4">
      <formula>$G$2="Enter data in other tab"</formula>
    </cfRule>
  </conditionalFormatting>
  <conditionalFormatting sqref="I2">
    <cfRule type="expression" dxfId="2" priority="3">
      <formula>$I$2="Enter data in other tab"</formula>
    </cfRule>
  </conditionalFormatting>
  <conditionalFormatting sqref="K2">
    <cfRule type="expression" dxfId="1" priority="2">
      <formula>$K$2="Enter data in other tab"</formula>
    </cfRule>
  </conditionalFormatting>
  <conditionalFormatting sqref="M2:N2">
    <cfRule type="expression" dxfId="0" priority="1">
      <formula>$M$2="Enter data in other tab"</formula>
    </cfRule>
  </conditionalFormatting>
  <dataValidations count="1">
    <dataValidation type="list" allowBlank="1" showInputMessage="1" showErrorMessage="1" sqref="B6:B8" xr:uid="{C734F96D-DA2A-498D-A5FF-F4A4C3877CEE}">
      <formula1>"X"</formula1>
    </dataValidation>
  </dataValidations>
  <pageMargins left="0.7" right="0.7" top="0.75" bottom="0.75" header="0.3" footer="0.3"/>
  <pageSetup orientation="portrait" r:id="rId1"/>
  <headerFooter>
    <oddFooter>&amp;L_x000D_&amp;1#&amp;"Aptos"&amp;12&amp;K000000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BBB0CB34D1CEE4697DCC71FAA2B3A8C" ma:contentTypeVersion="13" ma:contentTypeDescription="Create a new document." ma:contentTypeScope="" ma:versionID="96a429d26f524e75667a7aa4490d2815">
  <xsd:schema xmlns:xsd="http://www.w3.org/2001/XMLSchema" xmlns:xs="http://www.w3.org/2001/XMLSchema" xmlns:p="http://schemas.microsoft.com/office/2006/metadata/properties" xmlns:ns3="1a490854-8094-47be-971c-2a9c60ed1fd9" xmlns:ns4="c8910ee0-f2ed-4912-8d18-f1f8bc228f34" targetNamespace="http://schemas.microsoft.com/office/2006/metadata/properties" ma:root="true" ma:fieldsID="861ac4c710525edfb08d9f52e6881cea" ns3:_="" ns4:_="">
    <xsd:import namespace="1a490854-8094-47be-971c-2a9c60ed1fd9"/>
    <xsd:import namespace="c8910ee0-f2ed-4912-8d18-f1f8bc228f34"/>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EventHashCode" minOccurs="0"/>
                <xsd:element ref="ns4:MediaServiceGenerationTime" minOccurs="0"/>
                <xsd:element ref="ns4:MediaServiceDateTaken" minOccurs="0"/>
                <xsd:element ref="ns4:MediaServiceAutoTags" minOccurs="0"/>
                <xsd:element ref="ns4:MediaServiceOCR" minOccurs="0"/>
                <xsd:element ref="ns4:MediaServiceLocation"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490854-8094-47be-971c-2a9c60ed1fd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910ee0-f2ed-4912-8d18-f1f8bc228f34"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1C8536-32D9-436C-98C4-C6B3CD733C14}">
  <ds:schemaRefs>
    <ds:schemaRef ds:uri="c8910ee0-f2ed-4912-8d18-f1f8bc228f34"/>
    <ds:schemaRef ds:uri="http://schemas.microsoft.com/office/2006/documentManagement/types"/>
    <ds:schemaRef ds:uri="http://schemas.microsoft.com/office/2006/metadata/properties"/>
    <ds:schemaRef ds:uri="http://purl.org/dc/elements/1.1/"/>
    <ds:schemaRef ds:uri="1a490854-8094-47be-971c-2a9c60ed1fd9"/>
    <ds:schemaRef ds:uri="http://schemas.openxmlformats.org/package/2006/metadata/core-properties"/>
    <ds:schemaRef ds:uri="http://purl.org/dc/term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A3584414-F4F9-484C-97A4-C5E691A276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490854-8094-47be-971c-2a9c60ed1fd9"/>
    <ds:schemaRef ds:uri="c8910ee0-f2ed-4912-8d18-f1f8bc228f3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81A86E-FE1C-4F61-B003-C50CA17AAC8F}">
  <ds:schemaRefs>
    <ds:schemaRef ds:uri="http://schemas.microsoft.com/sharepoint/v3/contenttype/forms"/>
  </ds:schemaRefs>
</ds:datastoreItem>
</file>

<file path=docMetadata/LabelInfo.xml><?xml version="1.0" encoding="utf-8"?>
<clbl:labelList xmlns:clbl="http://schemas.microsoft.com/office/2020/mipLabelMetadata">
  <clbl:label id="{4564b3f2-3bfb-4f53-8bd3-0d79b1859407}" enabled="1" method="Privileged" siteId="{21942f3d-edf7-4805-9a5b-e03d208249c5}"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Rev History</vt:lpstr>
      <vt:lpstr>Correlation plan</vt:lpstr>
      <vt:lpstr>Product Gage Correlation Result</vt:lpstr>
      <vt:lpstr>Exemption Form</vt:lpstr>
      <vt:lpstr>'Correlation plan'!Print_Area</vt:lpstr>
      <vt:lpstr>'Product Gage Correlation Result'!Print_Area</vt:lpstr>
      <vt:lpstr>'Product Gage Correlation Result'!Print_Titles</vt:lpstr>
      <vt:lpstr>StandCommGage</vt:lpstr>
      <vt:lpstr>YesNo</vt:lpstr>
    </vt:vector>
  </TitlesOfParts>
  <Company>Nexteer Automotive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Lisa Thompson</dc:creator>
  <cp:lastModifiedBy>Lisa Thompson</cp:lastModifiedBy>
  <cp:lastPrinted>2022-06-09T18:05:02Z</cp:lastPrinted>
  <dcterms:created xsi:type="dcterms:W3CDTF">2021-01-05T16:52:56Z</dcterms:created>
  <dcterms:modified xsi:type="dcterms:W3CDTF">2025-12-03T16:54:49Z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0x0101005BBB0CB34D1CEE4697DCC71FAA2B3A8C</vt:lpwstr>
  </property>
</Properties>
</file>