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5195" windowHeight="8445"/>
  </bookViews>
  <sheets>
    <sheet name="Cost Breakdown Form" sheetId="1" r:id="rId1"/>
  </sheets>
  <externalReferences>
    <externalReference r:id="rId2"/>
    <externalReference r:id="rId3"/>
  </externalReferences>
  <definedNames>
    <definedName name="BusinessLine">'[1]DO NOT DELETE'!#REF!</definedName>
    <definedName name="CAP_TYPE">#REF!</definedName>
    <definedName name="ContainerMenu">#REF!</definedName>
    <definedName name="ContinerMenu">#REF!</definedName>
    <definedName name="CurrencyCodes">'[2]DO NOT DELETE'!$G$2:$G$71</definedName>
    <definedName name="DownloadInstructions">#REF!</definedName>
    <definedName name="Incoterms_2">'[2]DO NOT DELETE'!$B$2:$B$15</definedName>
    <definedName name="Packaging">'[2]DO NOT DELETE'!$D$2:$D$7</definedName>
    <definedName name="Payment_Terms">'[2]DO NOT DELETE'!$A$2:$A$117</definedName>
    <definedName name="ProductLine">'[1]DO NOT DELETE'!#REF!</definedName>
    <definedName name="ReceivingFac">'[1]DO NOT DELETE'!#REF!</definedName>
    <definedName name="SourceSystem">'[1]DO NOT DELETE'!#REF!</definedName>
    <definedName name="SPI_FORMS">#REF!</definedName>
    <definedName name="Title_Transfer">'[2]DO NOT DELETE'!$C$2:$C$6</definedName>
    <definedName name="Tonnage">'[2]DO NOT DELETE'!$F$2:$F$3</definedName>
    <definedName name="UnitOfMeas">'[2]DO NOT DELETE'!$E$2:$E$25</definedName>
  </definedNames>
  <calcPr calcId="145621" calcOnSave="0"/>
</workbook>
</file>

<file path=xl/calcChain.xml><?xml version="1.0" encoding="utf-8"?>
<calcChain xmlns="http://schemas.openxmlformats.org/spreadsheetml/2006/main">
  <c r="AD57" i="1" l="1"/>
  <c r="U119" i="1"/>
  <c r="B119" i="1"/>
  <c r="U118" i="1"/>
  <c r="B118" i="1"/>
  <c r="U117" i="1"/>
  <c r="B117" i="1"/>
  <c r="M110" i="1"/>
  <c r="M108" i="1"/>
  <c r="V96" i="1"/>
  <c r="U96" i="1"/>
  <c r="T96" i="1"/>
  <c r="S96" i="1"/>
  <c r="Q96" i="1"/>
  <c r="P96" i="1"/>
  <c r="O96" i="1"/>
  <c r="N96" i="1"/>
  <c r="L96" i="1"/>
  <c r="K96" i="1"/>
  <c r="H96" i="1"/>
  <c r="G96" i="1"/>
  <c r="E96" i="1"/>
  <c r="Y94" i="1"/>
  <c r="B94" i="1"/>
  <c r="Y93" i="1"/>
  <c r="B93" i="1"/>
  <c r="Y92" i="1"/>
  <c r="B92" i="1"/>
  <c r="Y91" i="1"/>
  <c r="B91" i="1"/>
  <c r="Y90" i="1"/>
  <c r="B90" i="1"/>
  <c r="Y89" i="1"/>
  <c r="B89" i="1"/>
  <c r="Y88" i="1"/>
  <c r="B88" i="1"/>
  <c r="Y87" i="1"/>
  <c r="B87" i="1"/>
  <c r="Y86" i="1"/>
  <c r="B86" i="1"/>
  <c r="G79" i="1"/>
  <c r="G77" i="1"/>
  <c r="AJ45" i="1"/>
  <c r="AJ44" i="1"/>
  <c r="AB39" i="1"/>
  <c r="X39" i="1"/>
  <c r="AF37" i="1"/>
  <c r="AH37" i="1" s="1"/>
  <c r="O37" i="1"/>
  <c r="AF36" i="1"/>
  <c r="AH36" i="1" s="1"/>
  <c r="O36" i="1"/>
  <c r="AF35" i="1"/>
  <c r="AH35" i="1" s="1"/>
  <c r="O35" i="1"/>
  <c r="AF34" i="1"/>
  <c r="AH34" i="1" s="1"/>
  <c r="O34" i="1"/>
  <c r="AF33" i="1"/>
  <c r="AH33" i="1" s="1"/>
  <c r="O33" i="1"/>
  <c r="AF32" i="1"/>
  <c r="AH32" i="1" s="1"/>
  <c r="O32" i="1"/>
  <c r="AF31" i="1"/>
  <c r="AH31" i="1" s="1"/>
  <c r="O31" i="1"/>
  <c r="AF30" i="1"/>
  <c r="AF39" i="1" s="1"/>
  <c r="O30" i="1"/>
  <c r="AD19" i="1"/>
  <c r="S19" i="1"/>
  <c r="AD18" i="1"/>
  <c r="S18" i="1"/>
  <c r="AD17" i="1"/>
  <c r="S17" i="1"/>
  <c r="AD16" i="1"/>
  <c r="S16" i="1"/>
  <c r="AD15" i="1"/>
  <c r="S15" i="1"/>
  <c r="AD14" i="1"/>
  <c r="S14" i="1"/>
  <c r="AD13" i="1"/>
  <c r="S13" i="1"/>
  <c r="AJ33" i="1" l="1"/>
  <c r="AD21" i="1"/>
  <c r="Y96" i="1"/>
  <c r="AJ37" i="1"/>
  <c r="U121" i="1"/>
  <c r="AJ35" i="1"/>
  <c r="O39" i="1"/>
  <c r="AE43" i="1" s="1"/>
  <c r="AJ34" i="1"/>
  <c r="AJ32" i="1"/>
  <c r="AJ36" i="1"/>
  <c r="AJ30" i="1"/>
  <c r="AJ31" i="1"/>
  <c r="AH30" i="1"/>
  <c r="AJ43" i="1" l="1"/>
  <c r="AE47" i="1"/>
  <c r="AJ47" i="1" l="1"/>
  <c r="AH45" i="1"/>
  <c r="AH44" i="1"/>
  <c r="M40" i="1"/>
  <c r="AF41" i="1"/>
  <c r="Y22" i="1"/>
  <c r="AH43" i="1"/>
</calcChain>
</file>

<file path=xl/comments1.xml><?xml version="1.0" encoding="utf-8"?>
<comments xmlns="http://schemas.openxmlformats.org/spreadsheetml/2006/main">
  <authors>
    <author>Thompson, Lisa</author>
    <author>Rhonda Sutton</author>
  </authors>
  <commentList>
    <comment ref="AF27" authorId="0">
      <text>
        <r>
          <rPr>
            <b/>
            <sz val="9"/>
            <color indexed="81"/>
            <rFont val="Tahoma"/>
            <family val="2"/>
          </rPr>
          <t>This burden cost should include any internal cost to transport goods to the Named Place based on the Inco Terms quoted</t>
        </r>
        <r>
          <rPr>
            <sz val="9"/>
            <color indexed="81"/>
            <rFont val="Tahoma"/>
            <family val="2"/>
          </rPr>
          <t xml:space="preserve">
</t>
        </r>
      </text>
    </comment>
    <comment ref="D62" authorId="1">
      <text>
        <r>
          <rPr>
            <u/>
            <sz val="8"/>
            <color indexed="81"/>
            <rFont val="Tahoma"/>
            <family val="2"/>
          </rPr>
          <t xml:space="preserve">TOOL TYPE CODES: 
</t>
        </r>
        <r>
          <rPr>
            <b/>
            <sz val="8"/>
            <color indexed="81"/>
            <rFont val="Tahoma"/>
            <family val="2"/>
          </rPr>
          <t>[include code in ()]</t>
        </r>
        <r>
          <rPr>
            <sz val="8"/>
            <color indexed="81"/>
            <rFont val="Tahoma"/>
            <family val="2"/>
          </rPr>
          <t xml:space="preserve">
F = fixtures
G = gages
M = tooling for M&amp;E
P = specific part handling equipment
O= describe “other” types
</t>
        </r>
      </text>
    </comment>
    <comment ref="B112" authorId="1">
      <text>
        <r>
          <rPr>
            <b/>
            <sz val="8"/>
            <color indexed="81"/>
            <rFont val="Tahoma"/>
            <family val="2"/>
          </rPr>
          <t xml:space="preserve">PRE-PRODUCTION TOOL INVESTMENT COSTS </t>
        </r>
        <r>
          <rPr>
            <sz val="8"/>
            <color indexed="81"/>
            <rFont val="Tahoma"/>
            <family val="2"/>
          </rPr>
          <t>[section]</t>
        </r>
        <r>
          <rPr>
            <b/>
            <sz val="8"/>
            <color indexed="81"/>
            <rFont val="Tahoma"/>
            <family val="2"/>
          </rPr>
          <t xml:space="preserve">: </t>
        </r>
        <r>
          <rPr>
            <sz val="8"/>
            <color indexed="81"/>
            <rFont val="Tahoma"/>
            <family val="2"/>
          </rPr>
          <t xml:space="preserve"> Detail the tooling cost, potential source, and lead time information using the same guidelines as the Production Tool Costs for the Early Proto 1&amp; 2 builds and the final prototype or pre-production builds.  Sum the tooling costs and lead times to provide total tooling cost and total lead-time figures.</t>
        </r>
      </text>
    </comment>
    <comment ref="B123" authorId="1">
      <text>
        <r>
          <rPr>
            <b/>
            <sz val="8"/>
            <color indexed="81"/>
            <rFont val="Tahoma"/>
            <family val="2"/>
          </rPr>
          <t>PRE-PRODUCTION PIECE COSTS</t>
        </r>
        <r>
          <rPr>
            <sz val="8"/>
            <color indexed="81"/>
            <rFont val="Tahoma"/>
            <family val="2"/>
          </rPr>
          <t xml:space="preserve"> [section]: 
For each pre-production build (Early Proto 1 &amp; 2, Final Proto and Pre-Production, and Function Evaluation Builds), identify the lot size for the initial order (usually in the Delphi Statement of Requirements) and for any subsequent re-orders.  Also, detail the piece price (on a per unit basis) and the lead times associated with each of the pre-production builds.</t>
        </r>
      </text>
    </comment>
  </commentList>
</comments>
</file>

<file path=xl/sharedStrings.xml><?xml version="1.0" encoding="utf-8"?>
<sst xmlns="http://schemas.openxmlformats.org/spreadsheetml/2006/main" count="163" uniqueCount="117">
  <si>
    <t>PIECE PRICE AND TOOLING COST BREAKDOWN FORM</t>
  </si>
  <si>
    <t>DATE:</t>
  </si>
  <si>
    <t>SUPPLIER NAME:</t>
  </si>
  <si>
    <t>VOLUME QUOTED:</t>
  </si>
  <si>
    <t>PART #:</t>
  </si>
  <si>
    <t>PLANT LOCATION:</t>
  </si>
  <si>
    <t>TOOLING CAPACITY:</t>
  </si>
  <si>
    <t>PART NAME:</t>
  </si>
  <si>
    <t>MFG DUNS CODE:</t>
  </si>
  <si>
    <t/>
  </si>
  <si>
    <t>@ HRS/DAY:</t>
  </si>
  <si>
    <t>DWG LEVEL:</t>
  </si>
  <si>
    <t>LOCAL CURRENCY:</t>
  </si>
  <si>
    <t>@ DAYS/WEEK:</t>
  </si>
  <si>
    <t>RFQ #:</t>
  </si>
  <si>
    <t>EXCHANGE RATE:</t>
  </si>
  <si>
    <t>PREPARED BY:</t>
  </si>
  <si>
    <t>RAW MATERIAL AND PURCHASED COMPONENTS:</t>
  </si>
  <si>
    <t>ITEM DESCRIPTION</t>
  </si>
  <si>
    <t>ITEM I.D.</t>
  </si>
  <si>
    <t xml:space="preserve">NET UNIT </t>
  </si>
  <si>
    <t>GROSS UNIT</t>
  </si>
  <si>
    <t xml:space="preserve">% MAT'L </t>
  </si>
  <si>
    <t>COST/ UNIT</t>
  </si>
  <si>
    <t>SCRAP RECLAIM</t>
  </si>
  <si>
    <t xml:space="preserve">TOTAL </t>
  </si>
  <si>
    <t xml:space="preserve"> AMOUNT</t>
  </si>
  <si>
    <t>AMOUNT</t>
  </si>
  <si>
    <t>UOM</t>
  </si>
  <si>
    <t>UTILIZATION</t>
  </si>
  <si>
    <t>(COST/#, YD, SQ FT, ETC.)</t>
  </si>
  <si>
    <t>COST/UNIT</t>
  </si>
  <si>
    <t>MATERIAL COST</t>
  </si>
  <si>
    <t>PC</t>
  </si>
  <si>
    <t>TOTAL MATERIAL:</t>
  </si>
  <si>
    <t>PERCENTAGE OF SALES PRICE:</t>
  </si>
  <si>
    <t>LABOR &amp; BURDEN:</t>
  </si>
  <si>
    <r>
      <t>---------------------------</t>
    </r>
    <r>
      <rPr>
        <sz val="8"/>
        <rFont val="Arial"/>
        <family val="2"/>
      </rPr>
      <t xml:space="preserve">LABOR DETAIL </t>
    </r>
    <r>
      <rPr>
        <sz val="8"/>
        <color indexed="12"/>
        <rFont val="Arial"/>
        <family val="2"/>
      </rPr>
      <t>----------------------------</t>
    </r>
  </si>
  <si>
    <r>
      <t>-----------</t>
    </r>
    <r>
      <rPr>
        <sz val="8"/>
        <rFont val="Arial"/>
        <family val="2"/>
      </rPr>
      <t>MACHINE DATA</t>
    </r>
    <r>
      <rPr>
        <sz val="8"/>
        <color indexed="12"/>
        <rFont val="Arial"/>
        <family val="2"/>
      </rPr>
      <t>-----------</t>
    </r>
  </si>
  <si>
    <r>
      <t>-------------------------</t>
    </r>
    <r>
      <rPr>
        <sz val="8"/>
        <rFont val="Arial"/>
        <family val="2"/>
      </rPr>
      <t>BURDEN DETAIL</t>
    </r>
    <r>
      <rPr>
        <sz val="8"/>
        <color indexed="12"/>
        <rFont val="Arial"/>
        <family val="2"/>
      </rPr>
      <t>-----------------------------</t>
    </r>
  </si>
  <si>
    <t>Op #</t>
  </si>
  <si>
    <t>OPERATION / DESCRIPTION</t>
  </si>
  <si>
    <t>LABOR RATE</t>
  </si>
  <si>
    <t>THROUGHPUT (PCS/HR)</t>
  </si>
  <si>
    <t># OPER</t>
  </si>
  <si>
    <t>LABOR COST</t>
  </si>
  <si>
    <t>MACHINE SIZE</t>
  </si>
  <si>
    <t>MACHINE TYPE</t>
  </si>
  <si>
    <t>VAR COST</t>
  </si>
  <si>
    <t>FIXED COST</t>
  </si>
  <si>
    <t>TOTAL BURDEN COST</t>
  </si>
  <si>
    <t>BURDEN COST / HR</t>
  </si>
  <si>
    <t>TOTAL ANNUAL COST</t>
  </si>
  <si>
    <t>TOTAL LABOR:</t>
  </si>
  <si>
    <t>(TOT VAR)</t>
  </si>
  <si>
    <t>(TOT FIXED)</t>
  </si>
  <si>
    <t>(TOT BURDEN)</t>
  </si>
  <si>
    <t>% SALES</t>
  </si>
  <si>
    <t>TOTAL MANUFACTURING COST (MATERIAL + LABOR + BURDEN):</t>
  </si>
  <si>
    <t>SELLING, GENERAL &amp; ADMINISTRATIVE EXPENSE:</t>
  </si>
  <si>
    <t>PROFIT:</t>
  </si>
  <si>
    <t>PACKAGING:</t>
  </si>
  <si>
    <t>SELLING PRICE:</t>
  </si>
  <si>
    <t>PRODUCTION TOOLING DETAILS:</t>
  </si>
  <si>
    <r>
      <t xml:space="preserve">POTENTIAL SOURCE LOCATION </t>
    </r>
    <r>
      <rPr>
        <u/>
        <sz val="8"/>
        <rFont val="Arial"/>
        <family val="2"/>
      </rPr>
      <t>(COUNTRY)</t>
    </r>
  </si>
  <si>
    <t>TOOL DESCRIPTION</t>
  </si>
  <si>
    <t>LEAD TIME
(WKS)</t>
  </si>
  <si>
    <t>TOOL
L x W x H</t>
  </si>
  <si>
    <t>TOOL
UOM</t>
  </si>
  <si>
    <t>STEEL TYPE</t>
  </si>
  <si>
    <t># OF CAVITIES</t>
  </si>
  <si>
    <t>TOOL FEATURES</t>
  </si>
  <si>
    <t>POTENTIAL SOURCE</t>
  </si>
  <si>
    <t>TOOL CAPACITY</t>
  </si>
  <si>
    <t>CAPACITY
@ HRS/DAY</t>
  </si>
  <si>
    <t>CAPACITY 
@ DAYS/WK</t>
  </si>
  <si>
    <t>PCS/HR</t>
  </si>
  <si>
    <t xml:space="preserve"> </t>
  </si>
  <si>
    <t># OF STATIONS:</t>
  </si>
  <si>
    <t>TOTAL LEAD TIME:</t>
  </si>
  <si>
    <t>CAD/CAM SOFTWARE USED:</t>
  </si>
  <si>
    <t>MAXIMUM LEAD TIME:</t>
  </si>
  <si>
    <t>MACHINE TONNAGE:</t>
  </si>
  <si>
    <t>UOM:</t>
  </si>
  <si>
    <t>PRODUCTION TOOLING COSTS DETAIL:</t>
  </si>
  <si>
    <t>TOOL DESIGN 
COST</t>
  </si>
  <si>
    <t>MATERIALS</t>
  </si>
  <si>
    <t>OVERHEAD COST</t>
  </si>
  <si>
    <t>PURCHASED</t>
  </si>
  <si>
    <t>TOTAL TOOL COST</t>
  </si>
  <si>
    <t>COST</t>
  </si>
  <si>
    <t>(INCLUDING PROFIT)</t>
  </si>
  <si>
    <t>SERVICES COST</t>
  </si>
  <si>
    <t>PRE-PRODUCTION PROTOTYPE INVESTMENT DETAILS:</t>
  </si>
  <si>
    <t>LEAD TIME (wks)</t>
  </si>
  <si>
    <t>PRE-PRODUCTION PROTOTYPE INVESTMENT COSTS:</t>
  </si>
  <si>
    <t>TOOL DESIGN COST</t>
  </si>
  <si>
    <t>MATERIALS COST</t>
  </si>
  <si>
    <t>TOTAL PRE-PRODUCTION TOOLS COST:</t>
  </si>
  <si>
    <t>PRE-PRODUCTION PIECE COSTS:</t>
  </si>
  <si>
    <t>EARLY PROTO 1</t>
  </si>
  <si>
    <t>EARLY PROTO 2</t>
  </si>
  <si>
    <t>FINAL PROTO</t>
  </si>
  <si>
    <t>F.E. BUILDS</t>
  </si>
  <si>
    <t>EVENT</t>
  </si>
  <si>
    <t>INITIAL ORDER</t>
  </si>
  <si>
    <t>RE-ORDER</t>
  </si>
  <si>
    <t>PIECE PRICE / UNIT:</t>
  </si>
  <si>
    <t>PART LEAD TIME:</t>
  </si>
  <si>
    <t>LOT SIZE:</t>
  </si>
  <si>
    <t>TRANSPORTATION &amp; FREIGHT</t>
  </si>
  <si>
    <t>FREIGHT</t>
  </si>
  <si>
    <t>DUTY</t>
  </si>
  <si>
    <t>TAX</t>
  </si>
  <si>
    <t>TOTAL TRANSPORTATION COST:</t>
  </si>
  <si>
    <r>
      <t xml:space="preserve">This transportation &amp; freight cost should be the estimate of the cost to deliver the goods to the Nexteer dock from the Named Place, if applicable.  If a cost should be captured for delivering the goods from your facility to the Named Place, please include that in the Burden Detail listed above. 
Note: This "Total Transportation Cost" will </t>
    </r>
    <r>
      <rPr>
        <b/>
        <u/>
        <sz val="12"/>
        <rFont val="Arial"/>
        <family val="2"/>
      </rPr>
      <t>NOT</t>
    </r>
    <r>
      <rPr>
        <sz val="12"/>
        <rFont val="Arial"/>
        <family val="2"/>
      </rPr>
      <t xml:space="preserve"> be included in your selling price.</t>
    </r>
  </si>
  <si>
    <t>TOTAL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</si>
</sst>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1" formatCode="_(* #,##0_);_(* \(#,##0\);_(* &quot;-&quot;_);_(@_)"/>
    <numFmt numFmtId="44" formatCode="_(&quot;$&quot;* #,##0.00_);_(&quot;$&quot;* \(#,##0.00\);_(&quot;$&quot;* &quot;-&quot;??_);_(@_)"/>
    <numFmt numFmtId="43" formatCode="_(* #,##0.00_);_(* \(#,##0.00\);_(* &quot;-&quot;??_);_(@_)"/>
    <numFmt numFmtId="164" formatCode="mm/dd/yy;@"/>
    <numFmt numFmtId="165" formatCode="0.0%"/>
    <numFmt numFmtId="166" formatCode="_(* #,##0.0000_);_(* \(#,##0.0000\);_(* &quot;-&quot;????_);_(@_)"/>
    <numFmt numFmtId="167" formatCode="_(&quot;$&quot;* #,##0.0000_);_(&quot;$&quot;* \(#,##0.0000\);_(&quot;$&quot;* &quot;-&quot;????_);_(@_)"/>
    <numFmt numFmtId="168" formatCode="0.0"/>
    <numFmt numFmtId="169" formatCode="&quot;$&quot;#,##0"/>
    <numFmt numFmtId="170" formatCode="_(&quot;Cr$&quot;* #,##0_);_(&quot;Cr$&quot;* \(#,##0\);_(&quot;Cr$&quot;* &quot;-&quot;_);_(@_)"/>
    <numFmt numFmtId="171" formatCode="_(&quot;Cr$&quot;* #,##0.00_);_(&quot;Cr$&quot;* \(#,##0.00\);_(&quot;Cr$&quot;* &quot;-&quot;??_);_(@_)"/>
    <numFmt numFmtId="172" formatCode="_ * #,##0_)\ _R_$_ ;_ * \(#,##0\)\ _R_$_ ;_ * &quot;-&quot;_)\ _R_$_ ;_ @_ "/>
    <numFmt numFmtId="173" formatCode="_ * #,##0.00_)\ _R_$_ ;_ * \(#,##0.00\)\ _R_$_ ;_ * &quot;-&quot;??_)\ _R_$_ ;_ @_ "/>
  </numFmts>
  <fonts count="30" x14ac:knownFonts="1">
    <font>
      <sz val="10"/>
      <name val="Arial"/>
    </font>
    <font>
      <sz val="10"/>
      <name val="Arial"/>
      <family val="2"/>
    </font>
    <font>
      <b/>
      <sz val="14"/>
      <name val="Arial"/>
      <family val="2"/>
    </font>
    <font>
      <sz val="8"/>
      <name val="Arial"/>
      <family val="2"/>
    </font>
    <font>
      <sz val="9"/>
      <name val="Arial"/>
      <family val="2"/>
    </font>
    <font>
      <sz val="9"/>
      <name val="Arial"/>
      <family val="2"/>
    </font>
    <font>
      <u/>
      <sz val="9"/>
      <name val="Arial"/>
      <family val="2"/>
    </font>
    <font>
      <u/>
      <sz val="8"/>
      <name val="Arial"/>
      <family val="2"/>
    </font>
    <font>
      <b/>
      <sz val="8"/>
      <name val="Arial"/>
      <family val="2"/>
    </font>
    <font>
      <b/>
      <sz val="9"/>
      <name val="Arial"/>
      <family val="2"/>
    </font>
    <font>
      <sz val="8"/>
      <color indexed="12"/>
      <name val="Arial"/>
      <family val="2"/>
    </font>
    <font>
      <u/>
      <sz val="8"/>
      <name val="Arial"/>
      <family val="2"/>
    </font>
    <font>
      <b/>
      <sz val="8"/>
      <name val="Arial"/>
      <family val="2"/>
    </font>
    <font>
      <b/>
      <sz val="10"/>
      <name val="Arial"/>
      <family val="2"/>
    </font>
    <font>
      <b/>
      <sz val="11"/>
      <color indexed="12"/>
      <name val="Arial"/>
      <family val="2"/>
    </font>
    <font>
      <sz val="8"/>
      <name val="Arial"/>
      <family val="2"/>
    </font>
    <font>
      <u/>
      <sz val="9"/>
      <name val="Arial"/>
      <family val="2"/>
    </font>
    <font>
      <b/>
      <sz val="8"/>
      <color indexed="8"/>
      <name val="Arial"/>
      <family val="2"/>
    </font>
    <font>
      <sz val="10"/>
      <color indexed="10"/>
      <name val="Arial"/>
      <family val="2"/>
    </font>
    <font>
      <u/>
      <sz val="7.5"/>
      <name val="Arial"/>
      <family val="2"/>
    </font>
    <font>
      <b/>
      <sz val="9"/>
      <name val="Arial"/>
      <family val="2"/>
    </font>
    <font>
      <u/>
      <sz val="8"/>
      <color indexed="81"/>
      <name val="Tahoma"/>
      <family val="2"/>
    </font>
    <font>
      <b/>
      <sz val="8"/>
      <color indexed="81"/>
      <name val="Tahoma"/>
      <family val="2"/>
    </font>
    <font>
      <sz val="8"/>
      <color indexed="81"/>
      <name val="Tahoma"/>
      <family val="2"/>
    </font>
    <font>
      <u/>
      <sz val="10"/>
      <color indexed="12"/>
      <name val="Arial"/>
      <family val="2"/>
    </font>
    <font>
      <sz val="10"/>
      <name val="Arial"/>
      <family val="2"/>
    </font>
    <font>
      <sz val="12"/>
      <name val="Arial"/>
      <family val="2"/>
    </font>
    <font>
      <b/>
      <u/>
      <sz val="12"/>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23"/>
        <bgColor indexed="64"/>
      </patternFill>
    </fill>
    <fill>
      <patternFill patternType="solid">
        <fgColor theme="4" tint="0.59999389629810485"/>
        <bgColor indexed="64"/>
      </patternFill>
    </fill>
  </fills>
  <borders count="21">
    <border>
      <left/>
      <right/>
      <top/>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right/>
      <top style="thick">
        <color indexed="64"/>
      </top>
      <bottom/>
      <diagonal/>
    </border>
    <border>
      <left style="medium">
        <color indexed="12"/>
      </left>
      <right/>
      <top/>
      <bottom/>
      <diagonal/>
    </border>
    <border>
      <left/>
      <right style="medium">
        <color indexed="12"/>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9" fontId="1"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170" fontId="25" fillId="0" borderId="0" applyFont="0" applyFill="0" applyBorder="0" applyAlignment="0" applyProtection="0"/>
    <xf numFmtId="171" fontId="25" fillId="0" borderId="0" applyFont="0" applyFill="0" applyBorder="0" applyAlignment="0" applyProtection="0"/>
    <xf numFmtId="172" fontId="25" fillId="0" borderId="0" applyFont="0" applyFill="0" applyBorder="0" applyAlignment="0" applyProtection="0"/>
    <xf numFmtId="173" fontId="25" fillId="0" borderId="0" applyFont="0" applyFill="0" applyBorder="0" applyAlignment="0" applyProtection="0"/>
    <xf numFmtId="0" fontId="1" fillId="0" borderId="0" applyProtection="0"/>
  </cellStyleXfs>
  <cellXfs count="318">
    <xf numFmtId="0" fontId="0" fillId="0" borderId="0" xfId="0"/>
    <xf numFmtId="0" fontId="0" fillId="0" borderId="0" xfId="0" applyFill="1"/>
    <xf numFmtId="0" fontId="0" fillId="0" borderId="0" xfId="0" applyProtection="1"/>
    <xf numFmtId="0" fontId="3" fillId="0" borderId="0" xfId="0" applyFont="1" applyAlignment="1" applyProtection="1">
      <alignment horizontal="right"/>
    </xf>
    <xf numFmtId="0" fontId="0" fillId="0" borderId="0" xfId="0" applyBorder="1" applyProtection="1"/>
    <xf numFmtId="0" fontId="0" fillId="0" borderId="0" xfId="0" applyFill="1" applyProtection="1"/>
    <xf numFmtId="0" fontId="3" fillId="0" borderId="0" xfId="0" quotePrefix="1" applyFont="1" applyAlignment="1" applyProtection="1">
      <alignment horizontal="right"/>
    </xf>
    <xf numFmtId="0" fontId="0" fillId="0" borderId="3" xfId="0" applyBorder="1"/>
    <xf numFmtId="0" fontId="6" fillId="0" borderId="0" xfId="0" applyFont="1" applyBorder="1"/>
    <xf numFmtId="0" fontId="7" fillId="0" borderId="0" xfId="0" applyFont="1" applyBorder="1"/>
    <xf numFmtId="0" fontId="0" fillId="0" borderId="0" xfId="0" applyBorder="1"/>
    <xf numFmtId="0" fontId="0" fillId="0" borderId="4" xfId="0" applyBorder="1"/>
    <xf numFmtId="0" fontId="0" fillId="0" borderId="4" xfId="0" applyFill="1" applyBorder="1"/>
    <xf numFmtId="0" fontId="3" fillId="4" borderId="0" xfId="0" applyFont="1" applyFill="1" applyAlignment="1">
      <alignment horizontal="left"/>
    </xf>
    <xf numFmtId="0" fontId="7" fillId="0" borderId="0" xfId="0" applyFont="1" applyFill="1" applyBorder="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3" fillId="3" borderId="0" xfId="0" applyFont="1" applyFill="1" applyAlignment="1">
      <alignment horizontal="center"/>
    </xf>
    <xf numFmtId="0" fontId="7" fillId="3" borderId="0" xfId="0" applyFont="1" applyFill="1" applyAlignment="1">
      <alignment horizontal="center" wrapText="1"/>
    </xf>
    <xf numFmtId="0" fontId="3" fillId="0" borderId="0" xfId="0" applyFont="1" applyFill="1" applyAlignment="1">
      <alignment horizontal="center"/>
    </xf>
    <xf numFmtId="0" fontId="3" fillId="0" borderId="0" xfId="0" applyFont="1" applyFill="1" applyBorder="1" applyAlignment="1">
      <alignment horizontal="center"/>
    </xf>
    <xf numFmtId="0" fontId="7" fillId="3" borderId="0" xfId="0" applyFont="1" applyFill="1" applyAlignment="1">
      <alignment horizontal="left"/>
    </xf>
    <xf numFmtId="0" fontId="7" fillId="0" borderId="0" xfId="0" applyFont="1" applyFill="1" applyAlignment="1">
      <alignment horizontal="left"/>
    </xf>
    <xf numFmtId="0" fontId="7" fillId="3" borderId="0" xfId="0" applyFont="1" applyFill="1" applyAlignment="1">
      <alignment horizontal="center"/>
    </xf>
    <xf numFmtId="0" fontId="7" fillId="0" borderId="0" xfId="0" applyFont="1" applyFill="1" applyAlignment="1">
      <alignment horizontal="center"/>
    </xf>
    <xf numFmtId="0" fontId="7" fillId="0" borderId="0" xfId="0" applyFont="1" applyFill="1" applyBorder="1" applyAlignment="1">
      <alignment horizontal="center"/>
    </xf>
    <xf numFmtId="0" fontId="0" fillId="0" borderId="0" xfId="0" applyBorder="1" applyAlignment="1"/>
    <xf numFmtId="0" fontId="0" fillId="0" borderId="0" xfId="0" applyFill="1" applyBorder="1" applyAlignment="1"/>
    <xf numFmtId="0" fontId="0" fillId="0" borderId="0" xfId="0" applyBorder="1" applyAlignment="1">
      <alignment horizontal="center"/>
    </xf>
    <xf numFmtId="0" fontId="0" fillId="0" borderId="0" xfId="0" applyFill="1" applyBorder="1"/>
    <xf numFmtId="0" fontId="4" fillId="0" borderId="0" xfId="0" applyFont="1" applyFill="1" applyBorder="1" applyAlignment="1">
      <alignment horizontal="left"/>
    </xf>
    <xf numFmtId="0" fontId="0" fillId="2" borderId="1" xfId="0" applyFill="1" applyBorder="1" applyAlignment="1" applyProtection="1">
      <alignment horizontal="center"/>
      <protection locked="0"/>
    </xf>
    <xf numFmtId="0" fontId="0" fillId="0" borderId="0" xfId="0" applyFill="1" applyBorder="1" applyAlignment="1">
      <alignment horizontal="center"/>
    </xf>
    <xf numFmtId="0" fontId="4" fillId="2" borderId="1" xfId="0" applyFont="1" applyFill="1" applyBorder="1" applyAlignment="1" applyProtection="1">
      <alignment horizontal="left"/>
      <protection locked="0"/>
    </xf>
    <xf numFmtId="165" fontId="4" fillId="3" borderId="1" xfId="1" applyNumberFormat="1" applyFont="1" applyFill="1" applyBorder="1" applyAlignment="1">
      <alignment horizontal="center"/>
    </xf>
    <xf numFmtId="0" fontId="0" fillId="0" borderId="0" xfId="0" applyFill="1" applyAlignment="1"/>
    <xf numFmtId="167" fontId="4" fillId="0" borderId="0" xfId="0" applyNumberFormat="1" applyFont="1" applyFill="1" applyBorder="1" applyAlignment="1">
      <alignment horizontal="center"/>
    </xf>
    <xf numFmtId="0" fontId="0" fillId="2" borderId="2" xfId="0" applyFill="1" applyBorder="1" applyAlignment="1" applyProtection="1">
      <alignment horizontal="center"/>
      <protection locked="0"/>
    </xf>
    <xf numFmtId="0" fontId="4" fillId="2" borderId="2" xfId="0" applyFont="1" applyFill="1" applyBorder="1" applyAlignment="1" applyProtection="1">
      <alignment horizontal="left"/>
      <protection locked="0"/>
    </xf>
    <xf numFmtId="167" fontId="0" fillId="0" borderId="0" xfId="0" applyNumberFormat="1" applyAlignment="1"/>
    <xf numFmtId="0" fontId="0" fillId="0" borderId="0" xfId="0" applyAlignment="1"/>
    <xf numFmtId="0" fontId="8" fillId="0" borderId="0" xfId="0" applyFont="1" applyAlignment="1">
      <alignment horizontal="right"/>
    </xf>
    <xf numFmtId="9" fontId="9" fillId="5" borderId="0" xfId="1" applyFont="1" applyFill="1" applyBorder="1" applyAlignment="1">
      <alignment horizontal="center"/>
    </xf>
    <xf numFmtId="167" fontId="9" fillId="0" borderId="0" xfId="0" applyNumberFormat="1" applyFont="1" applyFill="1" applyBorder="1" applyAlignment="1">
      <alignment horizontal="center"/>
    </xf>
    <xf numFmtId="0" fontId="6" fillId="0" borderId="0" xfId="0" applyFont="1"/>
    <xf numFmtId="0" fontId="7" fillId="0" borderId="0" xfId="0" applyFont="1"/>
    <xf numFmtId="0" fontId="10" fillId="0" borderId="5" xfId="0" quotePrefix="1" applyFont="1" applyBorder="1" applyAlignment="1">
      <alignment horizontal="centerContinuous"/>
    </xf>
    <xf numFmtId="0" fontId="0" fillId="0" borderId="0" xfId="0" applyAlignment="1">
      <alignment horizontal="centerContinuous"/>
    </xf>
    <xf numFmtId="0" fontId="0" fillId="0" borderId="6" xfId="0" applyBorder="1" applyAlignment="1">
      <alignment horizontal="centerContinuous"/>
    </xf>
    <xf numFmtId="0" fontId="11" fillId="0" borderId="0" xfId="0" applyFont="1" applyFill="1" applyAlignment="1">
      <alignment horizontal="left"/>
    </xf>
    <xf numFmtId="0" fontId="11" fillId="4" borderId="0" xfId="0" applyFont="1" applyFill="1" applyAlignment="1">
      <alignment horizontal="left"/>
    </xf>
    <xf numFmtId="0" fontId="11" fillId="0" borderId="0" xfId="0" applyFont="1" applyFill="1" applyAlignment="1">
      <alignment horizontal="center"/>
    </xf>
    <xf numFmtId="0" fontId="3" fillId="0" borderId="0" xfId="0" applyFont="1" applyFill="1"/>
    <xf numFmtId="0" fontId="3" fillId="0" borderId="0" xfId="0" applyFont="1"/>
    <xf numFmtId="0" fontId="0" fillId="4" borderId="0" xfId="0" applyFill="1" applyBorder="1"/>
    <xf numFmtId="0" fontId="4" fillId="2" borderId="1" xfId="0" applyFont="1" applyFill="1" applyBorder="1" applyProtection="1">
      <protection locked="0"/>
    </xf>
    <xf numFmtId="0" fontId="4" fillId="0" borderId="0" xfId="0" applyFont="1" applyFill="1"/>
    <xf numFmtId="0" fontId="4" fillId="0" borderId="0" xfId="0" applyFont="1" applyFill="1" applyBorder="1"/>
    <xf numFmtId="44" fontId="4" fillId="0" borderId="0" xfId="0" applyNumberFormat="1" applyFont="1" applyFill="1" applyBorder="1" applyAlignment="1"/>
    <xf numFmtId="0" fontId="4" fillId="2" borderId="1" xfId="0" applyFont="1" applyFill="1" applyBorder="1" applyAlignment="1" applyProtection="1">
      <alignment horizontal="center"/>
      <protection locked="0"/>
    </xf>
    <xf numFmtId="0" fontId="4" fillId="0" borderId="0" xfId="0" applyFont="1"/>
    <xf numFmtId="167" fontId="4" fillId="0" borderId="0" xfId="0" applyNumberFormat="1" applyFont="1" applyFill="1" applyBorder="1" applyProtection="1">
      <protection locked="0"/>
    </xf>
    <xf numFmtId="166" fontId="4" fillId="3" borderId="1" xfId="0" applyNumberFormat="1" applyFont="1" applyFill="1" applyBorder="1"/>
    <xf numFmtId="39" fontId="4" fillId="3" borderId="1" xfId="0" applyNumberFormat="1" applyFont="1" applyFill="1" applyBorder="1" applyAlignment="1">
      <alignment horizontal="center"/>
    </xf>
    <xf numFmtId="44" fontId="4" fillId="0" borderId="0" xfId="0" applyNumberFormat="1" applyFont="1" applyFill="1" applyBorder="1"/>
    <xf numFmtId="167" fontId="0" fillId="0" borderId="0" xfId="0" applyNumberFormat="1"/>
    <xf numFmtId="166" fontId="9" fillId="3" borderId="0" xfId="0" applyNumberFormat="1" applyFont="1" applyFill="1" applyBorder="1"/>
    <xf numFmtId="166" fontId="9" fillId="0" borderId="0" xfId="0" applyNumberFormat="1" applyFont="1" applyFill="1" applyBorder="1"/>
    <xf numFmtId="166" fontId="9" fillId="3" borderId="1" xfId="0" applyNumberFormat="1" applyFont="1" applyFill="1" applyBorder="1"/>
    <xf numFmtId="0" fontId="8" fillId="0" borderId="0" xfId="0" applyFont="1" applyAlignment="1">
      <alignment horizontal="left"/>
    </xf>
    <xf numFmtId="0" fontId="12" fillId="0" borderId="0" xfId="0" applyFont="1" applyAlignment="1">
      <alignment horizontal="centerContinuous" vertical="center"/>
    </xf>
    <xf numFmtId="0" fontId="12" fillId="0" borderId="0" xfId="0" applyFont="1" applyAlignment="1">
      <alignment horizontal="centerContinuous"/>
    </xf>
    <xf numFmtId="0" fontId="12" fillId="0" borderId="0" xfId="0" applyFont="1"/>
    <xf numFmtId="9" fontId="13" fillId="0" borderId="0" xfId="1" applyFont="1" applyFill="1"/>
    <xf numFmtId="0" fontId="7" fillId="5" borderId="0" xfId="0" applyFont="1" applyFill="1" applyAlignment="1">
      <alignment horizontal="center"/>
    </xf>
    <xf numFmtId="9" fontId="9" fillId="5" borderId="1" xfId="1" applyFont="1" applyFill="1" applyBorder="1" applyAlignment="1">
      <alignment horizontal="center"/>
    </xf>
    <xf numFmtId="0" fontId="12" fillId="0" borderId="0" xfId="0" applyFont="1" applyAlignment="1">
      <alignment horizontal="right"/>
    </xf>
    <xf numFmtId="9" fontId="9" fillId="5" borderId="2" xfId="1" applyFont="1" applyFill="1" applyBorder="1" applyAlignment="1">
      <alignment horizontal="center"/>
    </xf>
    <xf numFmtId="7" fontId="4" fillId="3" borderId="1" xfId="0" applyNumberFormat="1" applyFont="1" applyFill="1" applyBorder="1" applyAlignment="1">
      <alignment horizontal="center"/>
    </xf>
    <xf numFmtId="0" fontId="12" fillId="0" borderId="0" xfId="0" applyFont="1" applyBorder="1" applyAlignment="1">
      <alignment horizontal="right"/>
    </xf>
    <xf numFmtId="0" fontId="0" fillId="6" borderId="0" xfId="0" applyFill="1"/>
    <xf numFmtId="0" fontId="6" fillId="0" borderId="0" xfId="2" applyFont="1"/>
    <xf numFmtId="0" fontId="7" fillId="0" borderId="0" xfId="2" applyFont="1"/>
    <xf numFmtId="0" fontId="1" fillId="0" borderId="0" xfId="2"/>
    <xf numFmtId="0" fontId="15" fillId="0" borderId="0" xfId="2" applyFont="1" applyFill="1" applyBorder="1" applyAlignment="1">
      <alignment horizontal="left"/>
    </xf>
    <xf numFmtId="0" fontId="7" fillId="0" borderId="0" xfId="2" applyFont="1" applyFill="1" applyBorder="1" applyAlignment="1">
      <alignment wrapText="1"/>
    </xf>
    <xf numFmtId="0" fontId="11" fillId="0" borderId="0" xfId="0" applyFont="1" applyFill="1" applyAlignment="1">
      <alignment wrapText="1"/>
    </xf>
    <xf numFmtId="0" fontId="0" fillId="0" borderId="0" xfId="0" applyFill="1" applyAlignment="1">
      <alignment horizontal="center"/>
    </xf>
    <xf numFmtId="0" fontId="0" fillId="3" borderId="0" xfId="0" applyFill="1"/>
    <xf numFmtId="0" fontId="15" fillId="0" borderId="0" xfId="0" applyFont="1" applyFill="1" applyAlignment="1">
      <alignment horizontal="left"/>
    </xf>
    <xf numFmtId="0" fontId="11" fillId="0" borderId="0" xfId="2" applyFont="1" applyFill="1" applyBorder="1" applyAlignment="1">
      <alignment horizontal="left" wrapText="1"/>
    </xf>
    <xf numFmtId="0" fontId="7" fillId="0" borderId="0" xfId="2" applyFont="1" applyFill="1" applyBorder="1" applyAlignment="1">
      <alignment horizontal="center" wrapText="1"/>
    </xf>
    <xf numFmtId="0" fontId="7" fillId="3" borderId="0" xfId="2" applyFont="1" applyFill="1" applyBorder="1" applyAlignment="1">
      <alignment horizontal="center" wrapText="1"/>
    </xf>
    <xf numFmtId="0" fontId="7" fillId="0" borderId="0" xfId="2" applyFont="1" applyFill="1" applyBorder="1" applyAlignment="1">
      <alignment horizontal="left" wrapText="1"/>
    </xf>
    <xf numFmtId="0" fontId="16" fillId="0" borderId="0" xfId="0" applyFont="1" applyFill="1" applyAlignment="1">
      <alignment horizontal="center"/>
    </xf>
    <xf numFmtId="0" fontId="3" fillId="0" borderId="0" xfId="2" applyFont="1" applyFill="1" applyBorder="1" applyAlignment="1">
      <alignment horizontal="left"/>
    </xf>
    <xf numFmtId="0" fontId="3" fillId="0" borderId="0" xfId="2" applyFont="1" applyFill="1" applyBorder="1" applyAlignment="1">
      <alignment horizontal="center"/>
    </xf>
    <xf numFmtId="0" fontId="3" fillId="0" borderId="0" xfId="2" applyFont="1" applyFill="1" applyBorder="1" applyAlignment="1">
      <alignment horizontal="centerContinuous"/>
    </xf>
    <xf numFmtId="0" fontId="4" fillId="2" borderId="1" xfId="2" applyFont="1" applyFill="1" applyBorder="1" applyAlignment="1" applyProtection="1">
      <alignment horizontal="center"/>
      <protection locked="0"/>
    </xf>
    <xf numFmtId="0" fontId="4" fillId="2" borderId="1" xfId="2" applyNumberFormat="1" applyFont="1" applyFill="1" applyBorder="1" applyAlignment="1" applyProtection="1">
      <alignment horizontal="center"/>
      <protection locked="0"/>
    </xf>
    <xf numFmtId="0" fontId="4" fillId="0" borderId="0" xfId="2" applyFont="1" applyBorder="1" applyAlignment="1"/>
    <xf numFmtId="0" fontId="4" fillId="0" borderId="0" xfId="2" applyFont="1" applyFill="1" applyBorder="1" applyAlignment="1" applyProtection="1">
      <alignment horizontal="center"/>
      <protection locked="0"/>
    </xf>
    <xf numFmtId="0" fontId="4" fillId="2" borderId="1" xfId="2" applyNumberFormat="1" applyFont="1" applyFill="1" applyBorder="1" applyAlignment="1" applyProtection="1">
      <protection locked="0"/>
    </xf>
    <xf numFmtId="0" fontId="4" fillId="0" borderId="0" xfId="2" applyNumberFormat="1" applyFont="1" applyFill="1" applyBorder="1" applyAlignment="1"/>
    <xf numFmtId="0" fontId="4" fillId="0" borderId="0" xfId="2" applyNumberFormat="1" applyFont="1" applyBorder="1" applyAlignment="1">
      <alignment horizontal="center"/>
    </xf>
    <xf numFmtId="0" fontId="0" fillId="2" borderId="1" xfId="0" applyNumberFormat="1" applyFill="1" applyBorder="1" applyAlignment="1" applyProtection="1">
      <alignment horizontal="center"/>
      <protection locked="0"/>
    </xf>
    <xf numFmtId="0" fontId="4" fillId="2" borderId="2" xfId="2" applyFont="1" applyFill="1" applyBorder="1" applyAlignment="1" applyProtection="1">
      <alignment horizontal="center"/>
      <protection locked="0"/>
    </xf>
    <xf numFmtId="0" fontId="4" fillId="2" borderId="2" xfId="2" applyNumberFormat="1" applyFont="1" applyFill="1" applyBorder="1" applyAlignment="1" applyProtection="1">
      <alignment horizontal="center"/>
      <protection locked="0"/>
    </xf>
    <xf numFmtId="0" fontId="4" fillId="0" borderId="0" xfId="2" applyNumberFormat="1" applyFont="1" applyBorder="1" applyAlignment="1"/>
    <xf numFmtId="0" fontId="4" fillId="2" borderId="2" xfId="2" applyNumberFormat="1" applyFont="1" applyFill="1" applyBorder="1" applyAlignment="1" applyProtection="1">
      <protection locked="0"/>
    </xf>
    <xf numFmtId="0" fontId="0" fillId="2" borderId="2" xfId="0" applyNumberFormat="1" applyFill="1" applyBorder="1" applyAlignment="1" applyProtection="1">
      <alignment horizontal="center"/>
      <protection locked="0"/>
    </xf>
    <xf numFmtId="0" fontId="0" fillId="0" borderId="0" xfId="0" applyNumberFormat="1" applyBorder="1" applyAlignment="1"/>
    <xf numFmtId="0" fontId="1" fillId="0" borderId="0" xfId="2" applyBorder="1" applyAlignment="1">
      <alignment horizontal="center"/>
    </xf>
    <xf numFmtId="37" fontId="1" fillId="0" borderId="0" xfId="2" applyNumberFormat="1" applyBorder="1" applyAlignment="1">
      <alignment horizontal="center" shrinkToFit="1"/>
    </xf>
    <xf numFmtId="0" fontId="1" fillId="0" borderId="0" xfId="2" applyBorder="1" applyAlignment="1">
      <alignment horizontal="center" shrinkToFit="1"/>
    </xf>
    <xf numFmtId="0" fontId="1" fillId="0" borderId="0" xfId="2" applyBorder="1"/>
    <xf numFmtId="169" fontId="1" fillId="0" borderId="0" xfId="2" applyNumberFormat="1" applyBorder="1" applyAlignment="1">
      <alignment horizontal="right"/>
    </xf>
    <xf numFmtId="3" fontId="1" fillId="0" borderId="0" xfId="2" applyNumberFormat="1" applyBorder="1" applyAlignment="1">
      <alignment horizontal="right" indent="1"/>
    </xf>
    <xf numFmtId="3" fontId="1" fillId="0" borderId="0" xfId="2" applyNumberFormat="1" applyFill="1" applyBorder="1" applyAlignment="1">
      <alignment horizontal="center"/>
    </xf>
    <xf numFmtId="3" fontId="1" fillId="0" borderId="0" xfId="2" applyNumberFormat="1" applyBorder="1" applyAlignment="1">
      <alignment horizontal="center"/>
    </xf>
    <xf numFmtId="0" fontId="0" fillId="0" borderId="0" xfId="0" applyNumberFormat="1" applyBorder="1" applyAlignment="1">
      <alignment horizontal="center"/>
    </xf>
    <xf numFmtId="0" fontId="1" fillId="0" borderId="0" xfId="2" applyNumberFormat="1" applyBorder="1" applyAlignment="1">
      <alignment horizontal="center"/>
    </xf>
    <xf numFmtId="0" fontId="3" fillId="0" borderId="0" xfId="2" applyFont="1" applyBorder="1" applyAlignment="1">
      <alignment horizontal="left"/>
    </xf>
    <xf numFmtId="0" fontId="1" fillId="0" borderId="0" xfId="2" applyBorder="1" applyAlignment="1">
      <alignment horizontal="centerContinuous"/>
    </xf>
    <xf numFmtId="0" fontId="1" fillId="0" borderId="0" xfId="2" applyFont="1" applyBorder="1" applyAlignment="1">
      <alignment horizontal="left"/>
    </xf>
    <xf numFmtId="0" fontId="13" fillId="0" borderId="0" xfId="0" applyFont="1" applyFill="1" applyAlignment="1">
      <alignment horizontal="right"/>
    </xf>
    <xf numFmtId="0" fontId="12" fillId="0" borderId="0" xfId="2" applyFont="1" applyBorder="1" applyAlignment="1">
      <alignment horizontal="right"/>
    </xf>
    <xf numFmtId="0" fontId="13" fillId="0" borderId="0" xfId="2" applyFont="1" applyFill="1" applyBorder="1" applyAlignment="1">
      <alignment horizontal="right"/>
    </xf>
    <xf numFmtId="0" fontId="18" fillId="0" borderId="0" xfId="0" applyFont="1"/>
    <xf numFmtId="0" fontId="12" fillId="0" borderId="0" xfId="0" applyFont="1" applyAlignment="1">
      <alignment horizontal="left" indent="1"/>
    </xf>
    <xf numFmtId="0" fontId="0" fillId="0" borderId="0" xfId="0" applyAlignment="1">
      <alignment horizontal="right"/>
    </xf>
    <xf numFmtId="0" fontId="3" fillId="0" borderId="3" xfId="2" applyFont="1" applyBorder="1" applyAlignment="1">
      <alignment horizontal="left"/>
    </xf>
    <xf numFmtId="0" fontId="1" fillId="0" borderId="3" xfId="2" applyBorder="1" applyAlignment="1">
      <alignment horizontal="centerContinuous"/>
    </xf>
    <xf numFmtId="0" fontId="1" fillId="0" borderId="3" xfId="2" applyFill="1" applyBorder="1"/>
    <xf numFmtId="0" fontId="1" fillId="4" borderId="3" xfId="2" applyFill="1" applyBorder="1"/>
    <xf numFmtId="0" fontId="1" fillId="0" borderId="3" xfId="2" applyBorder="1"/>
    <xf numFmtId="0" fontId="1" fillId="0" borderId="0" xfId="2" applyFill="1" applyBorder="1"/>
    <xf numFmtId="0" fontId="1" fillId="4" borderId="0" xfId="2" applyFill="1" applyBorder="1"/>
    <xf numFmtId="0" fontId="11" fillId="0" borderId="0" xfId="2" applyFont="1" applyFill="1" applyBorder="1" applyAlignment="1">
      <alignment horizontal="left"/>
    </xf>
    <xf numFmtId="0" fontId="11" fillId="3" borderId="0" xfId="2" applyFont="1" applyFill="1" applyBorder="1" applyAlignment="1">
      <alignment horizontal="center"/>
    </xf>
    <xf numFmtId="0" fontId="4" fillId="0" borderId="0" xfId="2" applyFont="1" applyBorder="1" applyAlignment="1">
      <alignment horizontal="left"/>
    </xf>
    <xf numFmtId="43" fontId="4" fillId="2" borderId="1" xfId="2" applyNumberFormat="1" applyFont="1" applyFill="1" applyBorder="1" applyAlignment="1" applyProtection="1">
      <alignment horizontal="center"/>
      <protection locked="0"/>
    </xf>
    <xf numFmtId="0" fontId="4" fillId="0" borderId="0" xfId="0" applyFont="1" applyBorder="1"/>
    <xf numFmtId="44" fontId="4" fillId="0" borderId="0" xfId="0" applyNumberFormat="1" applyFont="1" applyBorder="1" applyAlignment="1"/>
    <xf numFmtId="0" fontId="4" fillId="0" borderId="0" xfId="2" applyFont="1" applyBorder="1" applyAlignment="1">
      <alignment horizontal="centerContinuous"/>
    </xf>
    <xf numFmtId="0" fontId="4" fillId="4" borderId="0" xfId="2" applyFont="1" applyFill="1" applyBorder="1"/>
    <xf numFmtId="43" fontId="4" fillId="2" borderId="2" xfId="2" applyNumberFormat="1" applyFont="1" applyFill="1" applyBorder="1" applyAlignment="1" applyProtection="1">
      <alignment horizontal="center"/>
      <protection locked="0"/>
    </xf>
    <xf numFmtId="43" fontId="9" fillId="3" borderId="1" xfId="0" applyNumberFormat="1" applyFont="1" applyFill="1" applyBorder="1" applyAlignment="1"/>
    <xf numFmtId="0" fontId="11" fillId="0" borderId="0" xfId="0" applyFont="1" applyFill="1"/>
    <xf numFmtId="0" fontId="15" fillId="0" borderId="0" xfId="0" applyFont="1" applyFill="1"/>
    <xf numFmtId="0" fontId="11" fillId="3" borderId="0" xfId="2" applyFont="1" applyFill="1" applyAlignment="1">
      <alignment horizontal="left" wrapText="1"/>
    </xf>
    <xf numFmtId="0" fontId="7" fillId="3" borderId="0" xfId="2" applyFont="1" applyFill="1" applyBorder="1" applyAlignment="1">
      <alignment horizontal="left" wrapText="1"/>
    </xf>
    <xf numFmtId="0" fontId="15" fillId="0" borderId="0" xfId="0" applyFont="1"/>
    <xf numFmtId="1" fontId="4" fillId="2" borderId="1" xfId="2" applyNumberFormat="1" applyFont="1" applyFill="1" applyBorder="1" applyAlignment="1" applyProtection="1">
      <alignment horizontal="center"/>
      <protection locked="0"/>
    </xf>
    <xf numFmtId="0" fontId="4" fillId="2" borderId="0" xfId="0" applyNumberFormat="1" applyFont="1" applyFill="1" applyBorder="1" applyAlignment="1" applyProtection="1">
      <alignment horizontal="center"/>
      <protection locked="0"/>
    </xf>
    <xf numFmtId="0" fontId="18" fillId="0" borderId="0" xfId="0" applyFont="1" applyAlignment="1">
      <alignment horizontal="left" indent="2"/>
    </xf>
    <xf numFmtId="0" fontId="12" fillId="0" borderId="3" xfId="2" applyFont="1" applyBorder="1" applyAlignment="1">
      <alignment horizontal="right"/>
    </xf>
    <xf numFmtId="0" fontId="11" fillId="3" borderId="0" xfId="2" applyFont="1" applyFill="1" applyBorder="1" applyAlignment="1">
      <alignment horizontal="left"/>
    </xf>
    <xf numFmtId="0" fontId="19" fillId="3" borderId="0" xfId="2" applyFont="1" applyFill="1" applyBorder="1" applyAlignment="1">
      <alignment horizontal="left"/>
    </xf>
    <xf numFmtId="0" fontId="7" fillId="6" borderId="13" xfId="0" applyFont="1" applyFill="1" applyBorder="1"/>
    <xf numFmtId="0" fontId="7" fillId="6" borderId="10" xfId="0" applyFont="1" applyFill="1" applyBorder="1"/>
    <xf numFmtId="0" fontId="7" fillId="6" borderId="12" xfId="0" applyFont="1" applyFill="1" applyBorder="1"/>
    <xf numFmtId="0" fontId="7" fillId="6" borderId="11" xfId="0" applyFont="1" applyFill="1" applyBorder="1"/>
    <xf numFmtId="0" fontId="15" fillId="3" borderId="13" xfId="0" applyFont="1" applyFill="1" applyBorder="1" applyAlignment="1">
      <alignment wrapText="1"/>
    </xf>
    <xf numFmtId="0" fontId="15" fillId="3" borderId="13" xfId="0" applyFont="1" applyFill="1" applyBorder="1" applyAlignment="1">
      <alignment horizontal="left" wrapText="1"/>
    </xf>
    <xf numFmtId="0" fontId="15" fillId="0" borderId="0" xfId="0" applyFont="1" applyBorder="1" applyAlignment="1">
      <alignment wrapText="1"/>
    </xf>
    <xf numFmtId="0" fontId="15" fillId="0" borderId="0" xfId="0" applyFont="1" applyAlignment="1">
      <alignment wrapText="1"/>
    </xf>
    <xf numFmtId="0" fontId="4" fillId="2" borderId="13" xfId="0" applyFont="1" applyFill="1" applyBorder="1" applyProtection="1">
      <protection locked="0"/>
    </xf>
    <xf numFmtId="0" fontId="12" fillId="2" borderId="13" xfId="0" applyFont="1" applyFill="1" applyBorder="1" applyProtection="1">
      <protection locked="0"/>
    </xf>
    <xf numFmtId="0" fontId="20" fillId="2" borderId="13" xfId="0" applyFont="1" applyFill="1" applyBorder="1" applyProtection="1">
      <protection locked="0"/>
    </xf>
    <xf numFmtId="0" fontId="4" fillId="0" borderId="0" xfId="0" applyFont="1" applyFill="1" applyBorder="1" applyAlignment="1" applyProtection="1">
      <alignment horizontal="left" indent="1"/>
      <protection locked="0"/>
    </xf>
    <xf numFmtId="0" fontId="4" fillId="0" borderId="0"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4" fillId="0" borderId="0" xfId="0" applyFont="1" applyFill="1" applyBorder="1" applyAlignment="1" applyProtection="1">
      <alignment horizontal="left"/>
      <protection locked="0"/>
    </xf>
    <xf numFmtId="165" fontId="4" fillId="0" borderId="0" xfId="1" applyNumberFormat="1" applyFont="1" applyFill="1" applyBorder="1" applyAlignment="1">
      <alignment horizontal="center"/>
    </xf>
    <xf numFmtId="166" fontId="4" fillId="0" borderId="0" xfId="0" applyNumberFormat="1" applyFont="1" applyFill="1" applyBorder="1" applyAlignment="1" applyProtection="1">
      <alignment horizontal="left"/>
      <protection locked="0"/>
    </xf>
    <xf numFmtId="4" fontId="4" fillId="0" borderId="0" xfId="1" applyNumberFormat="1" applyFont="1" applyFill="1" applyBorder="1" applyAlignment="1" applyProtection="1">
      <alignment horizontal="center"/>
      <protection locked="0"/>
    </xf>
    <xf numFmtId="166" fontId="4" fillId="0" borderId="0" xfId="0" applyNumberFormat="1" applyFont="1" applyFill="1" applyBorder="1" applyAlignment="1">
      <alignment horizontal="center"/>
    </xf>
    <xf numFmtId="0" fontId="8" fillId="0" borderId="0" xfId="2" applyFont="1" applyBorder="1" applyAlignment="1">
      <alignment horizontal="right"/>
    </xf>
    <xf numFmtId="49" fontId="4" fillId="2" borderId="2" xfId="0" applyNumberFormat="1" applyFont="1" applyFill="1" applyBorder="1" applyAlignment="1" applyProtection="1">
      <alignment horizontal="left" wrapText="1" indent="1"/>
      <protection locked="0"/>
    </xf>
    <xf numFmtId="49" fontId="4" fillId="2" borderId="2" xfId="0" applyNumberFormat="1" applyFont="1" applyFill="1" applyBorder="1" applyAlignment="1" applyProtection="1">
      <alignment horizontal="left" indent="1"/>
      <protection locked="0"/>
    </xf>
    <xf numFmtId="1" fontId="5" fillId="2" borderId="2" xfId="0" quotePrefix="1" applyNumberFormat="1" applyFont="1" applyFill="1" applyBorder="1" applyAlignment="1" applyProtection="1">
      <alignment horizontal="left" indent="1"/>
      <protection locked="0"/>
    </xf>
    <xf numFmtId="0" fontId="4" fillId="2" borderId="2" xfId="0" applyFont="1" applyFill="1" applyBorder="1" applyAlignment="1" applyProtection="1">
      <alignment horizontal="left" indent="1"/>
      <protection locked="0"/>
    </xf>
    <xf numFmtId="3" fontId="5" fillId="2" borderId="2" xfId="0" quotePrefix="1" applyNumberFormat="1" applyFont="1" applyFill="1" applyBorder="1" applyAlignment="1" applyProtection="1">
      <alignment horizontal="left" indent="1"/>
      <protection locked="0"/>
    </xf>
    <xf numFmtId="0" fontId="2" fillId="0" borderId="0" xfId="0" applyFont="1" applyAlignment="1">
      <alignment horizontal="center" vertical="center"/>
    </xf>
    <xf numFmtId="164" fontId="4" fillId="2" borderId="1" xfId="0" applyNumberFormat="1" applyFont="1" applyFill="1" applyBorder="1" applyAlignment="1" applyProtection="1">
      <alignment horizontal="left" indent="1"/>
      <protection locked="0"/>
    </xf>
    <xf numFmtId="3" fontId="5" fillId="2" borderId="1" xfId="0" applyNumberFormat="1" applyFont="1" applyFill="1" applyBorder="1" applyAlignment="1" applyProtection="1">
      <alignment horizontal="left" indent="1"/>
      <protection locked="0"/>
    </xf>
    <xf numFmtId="0" fontId="7" fillId="3" borderId="0" xfId="0" applyFont="1" applyFill="1" applyAlignment="1">
      <alignment horizontal="center"/>
    </xf>
    <xf numFmtId="0" fontId="4" fillId="2" borderId="1" xfId="0" applyFont="1" applyFill="1" applyBorder="1" applyAlignment="1" applyProtection="1">
      <alignment horizontal="left" indent="1"/>
      <protection locked="0"/>
    </xf>
    <xf numFmtId="0" fontId="4" fillId="2" borderId="1" xfId="0" applyFont="1" applyFill="1" applyBorder="1" applyAlignment="1" applyProtection="1">
      <alignment horizontal="center"/>
      <protection locked="0"/>
    </xf>
    <xf numFmtId="166" fontId="4" fillId="2" borderId="1" xfId="0" applyNumberFormat="1" applyFont="1" applyFill="1" applyBorder="1" applyAlignment="1" applyProtection="1">
      <alignment horizontal="left"/>
      <protection locked="0"/>
    </xf>
    <xf numFmtId="4" fontId="4" fillId="2" borderId="1" xfId="1" applyNumberFormat="1" applyFont="1" applyFill="1" applyBorder="1" applyAlignment="1" applyProtection="1">
      <alignment horizontal="center"/>
      <protection locked="0"/>
    </xf>
    <xf numFmtId="166" fontId="4" fillId="3" borderId="1" xfId="0" applyNumberFormat="1" applyFont="1" applyFill="1" applyBorder="1" applyAlignment="1">
      <alignment horizontal="center"/>
    </xf>
    <xf numFmtId="0" fontId="5" fillId="2" borderId="2" xfId="0" applyFont="1" applyFill="1" applyBorder="1" applyAlignment="1" applyProtection="1">
      <alignment horizontal="left" indent="1"/>
      <protection locked="0"/>
    </xf>
    <xf numFmtId="0" fontId="7" fillId="3" borderId="0" xfId="0" applyFont="1" applyFill="1" applyAlignment="1">
      <alignment horizontal="left" indent="1"/>
    </xf>
    <xf numFmtId="0" fontId="3" fillId="3" borderId="0" xfId="0" applyFont="1" applyFill="1" applyAlignment="1">
      <alignment horizontal="center"/>
    </xf>
    <xf numFmtId="0" fontId="4" fillId="2" borderId="2" xfId="0" applyFont="1" applyFill="1" applyBorder="1" applyAlignment="1" applyProtection="1">
      <alignment horizontal="center"/>
      <protection locked="0"/>
    </xf>
    <xf numFmtId="4" fontId="4" fillId="2" borderId="2" xfId="1" applyNumberFormat="1" applyFont="1" applyFill="1" applyBorder="1" applyAlignment="1" applyProtection="1">
      <alignment horizontal="center"/>
      <protection locked="0"/>
    </xf>
    <xf numFmtId="166" fontId="9" fillId="3" borderId="1" xfId="0" applyNumberFormat="1" applyFont="1" applyFill="1" applyBorder="1" applyAlignment="1">
      <alignment horizontal="center"/>
    </xf>
    <xf numFmtId="0" fontId="11" fillId="3" borderId="0" xfId="0" applyFont="1" applyFill="1" applyAlignment="1">
      <alignment horizontal="left"/>
    </xf>
    <xf numFmtId="0" fontId="11" fillId="3" borderId="0" xfId="0" applyFont="1" applyFill="1" applyAlignment="1">
      <alignment horizontal="center" wrapText="1"/>
    </xf>
    <xf numFmtId="0" fontId="11" fillId="3" borderId="0" xfId="0" applyFont="1" applyFill="1" applyAlignment="1">
      <alignment horizontal="left" wrapText="1"/>
    </xf>
    <xf numFmtId="0" fontId="11" fillId="3" borderId="0" xfId="0" applyFont="1" applyFill="1" applyAlignment="1">
      <alignment horizontal="center"/>
    </xf>
    <xf numFmtId="0" fontId="0" fillId="0" borderId="0" xfId="0" applyAlignment="1">
      <alignment horizontal="center"/>
    </xf>
    <xf numFmtId="0" fontId="7" fillId="3" borderId="0" xfId="0" applyFont="1" applyFill="1" applyAlignment="1">
      <alignment wrapText="1"/>
    </xf>
    <xf numFmtId="0" fontId="7" fillId="3" borderId="0" xfId="0" applyFont="1" applyFill="1" applyAlignment="1">
      <alignment horizontal="center" wrapText="1"/>
    </xf>
    <xf numFmtId="43" fontId="4" fillId="2" borderId="1" xfId="0" applyNumberFormat="1" applyFont="1" applyFill="1" applyBorder="1" applyAlignment="1" applyProtection="1">
      <protection locked="0"/>
    </xf>
    <xf numFmtId="168" fontId="4" fillId="2" borderId="1" xfId="0" applyNumberFormat="1" applyFont="1" applyFill="1" applyBorder="1" applyAlignment="1" applyProtection="1">
      <alignment horizontal="center"/>
      <protection locked="0"/>
    </xf>
    <xf numFmtId="166" fontId="4" fillId="3" borderId="1" xfId="0" applyNumberFormat="1" applyFont="1" applyFill="1" applyBorder="1" applyAlignment="1"/>
    <xf numFmtId="167" fontId="4" fillId="2" borderId="1" xfId="0" applyNumberFormat="1" applyFont="1" applyFill="1" applyBorder="1" applyAlignment="1" applyProtection="1">
      <protection locked="0"/>
    </xf>
    <xf numFmtId="0" fontId="0" fillId="0" borderId="1" xfId="0" applyBorder="1" applyAlignment="1"/>
    <xf numFmtId="0" fontId="0" fillId="2" borderId="1" xfId="0" applyFill="1" applyBorder="1" applyAlignment="1">
      <alignment horizontal="center"/>
    </xf>
    <xf numFmtId="39" fontId="4" fillId="3" borderId="1" xfId="0" applyNumberFormat="1" applyFont="1" applyFill="1" applyBorder="1" applyAlignment="1">
      <alignment horizontal="center"/>
    </xf>
    <xf numFmtId="43" fontId="4" fillId="2" borderId="2" xfId="0" applyNumberFormat="1" applyFont="1" applyFill="1" applyBorder="1" applyProtection="1">
      <protection locked="0"/>
    </xf>
    <xf numFmtId="168" fontId="4" fillId="2" borderId="2" xfId="0" applyNumberFormat="1" applyFont="1" applyFill="1" applyBorder="1" applyAlignment="1" applyProtection="1">
      <alignment horizontal="center"/>
      <protection locked="0"/>
    </xf>
    <xf numFmtId="167" fontId="4" fillId="2" borderId="2" xfId="0" applyNumberFormat="1" applyFont="1" applyFill="1" applyBorder="1" applyAlignment="1" applyProtection="1">
      <protection locked="0"/>
    </xf>
    <xf numFmtId="0" fontId="0" fillId="0" borderId="2" xfId="0" applyBorder="1" applyAlignment="1"/>
    <xf numFmtId="0" fontId="0" fillId="2" borderId="2" xfId="0" applyFill="1" applyBorder="1" applyAlignment="1">
      <alignment horizontal="center"/>
    </xf>
    <xf numFmtId="7" fontId="4" fillId="3" borderId="1" xfId="0" applyNumberFormat="1" applyFont="1" applyFill="1" applyBorder="1" applyAlignment="1">
      <alignment horizontal="center"/>
    </xf>
    <xf numFmtId="166" fontId="9" fillId="2" borderId="2" xfId="0" applyNumberFormat="1" applyFont="1" applyFill="1" applyBorder="1" applyProtection="1">
      <protection locked="0"/>
    </xf>
    <xf numFmtId="166" fontId="14" fillId="3" borderId="7" xfId="0" applyNumberFormat="1" applyFont="1" applyFill="1" applyBorder="1"/>
    <xf numFmtId="166" fontId="14" fillId="3" borderId="8" xfId="0" applyNumberFormat="1" applyFont="1" applyFill="1" applyBorder="1"/>
    <xf numFmtId="166" fontId="9" fillId="3" borderId="1" xfId="0" applyNumberFormat="1" applyFont="1" applyFill="1" applyBorder="1" applyAlignment="1"/>
    <xf numFmtId="166" fontId="9" fillId="3" borderId="1" xfId="0" applyNumberFormat="1" applyFont="1" applyFill="1" applyBorder="1"/>
    <xf numFmtId="166" fontId="9" fillId="3" borderId="0" xfId="0" applyNumberFormat="1" applyFont="1" applyFill="1" applyBorder="1" applyAlignment="1"/>
    <xf numFmtId="0" fontId="0" fillId="0" borderId="0" xfId="0" applyAlignment="1"/>
    <xf numFmtId="0" fontId="11" fillId="3" borderId="0" xfId="2" applyFont="1" applyFill="1" applyBorder="1" applyAlignment="1">
      <alignment horizontal="center"/>
    </xf>
    <xf numFmtId="0" fontId="7" fillId="3" borderId="0" xfId="2" applyFont="1" applyFill="1" applyBorder="1" applyAlignment="1">
      <alignment horizontal="center" wrapText="1"/>
    </xf>
    <xf numFmtId="0" fontId="11" fillId="3" borderId="0" xfId="2" applyFont="1" applyFill="1" applyBorder="1" applyAlignment="1">
      <alignment horizontal="center" wrapText="1"/>
    </xf>
    <xf numFmtId="0" fontId="0" fillId="3" borderId="0" xfId="0" applyFill="1" applyAlignment="1">
      <alignment horizontal="center"/>
    </xf>
    <xf numFmtId="166" fontId="14" fillId="3" borderId="7" xfId="0" applyNumberFormat="1" applyFont="1" applyFill="1" applyBorder="1" applyAlignment="1">
      <alignment horizontal="center"/>
    </xf>
    <xf numFmtId="166" fontId="14" fillId="3" borderId="2" xfId="0" applyNumberFormat="1" applyFont="1" applyFill="1" applyBorder="1" applyAlignment="1">
      <alignment horizontal="center"/>
    </xf>
    <xf numFmtId="166" fontId="14" fillId="3" borderId="8" xfId="0" applyNumberFormat="1" applyFont="1" applyFill="1" applyBorder="1" applyAlignment="1">
      <alignment horizontal="center"/>
    </xf>
    <xf numFmtId="0" fontId="4" fillId="2" borderId="1" xfId="2" applyNumberFormat="1" applyFont="1" applyFill="1" applyBorder="1" applyAlignment="1" applyProtection="1">
      <alignment horizontal="left" indent="1" shrinkToFit="1"/>
      <protection locked="0"/>
    </xf>
    <xf numFmtId="0" fontId="4" fillId="2" borderId="1" xfId="2" applyNumberFormat="1" applyFont="1" applyFill="1" applyBorder="1" applyAlignment="1" applyProtection="1">
      <alignment horizontal="center"/>
      <protection locked="0"/>
    </xf>
    <xf numFmtId="0" fontId="4" fillId="2" borderId="1" xfId="2" applyNumberFormat="1" applyFont="1" applyFill="1" applyBorder="1" applyAlignment="1" applyProtection="1">
      <alignment horizontal="left" indent="1"/>
      <protection locked="0"/>
    </xf>
    <xf numFmtId="0" fontId="0" fillId="2" borderId="1" xfId="0" applyFill="1" applyBorder="1" applyAlignment="1" applyProtection="1">
      <alignment horizontal="center"/>
      <protection locked="0"/>
    </xf>
    <xf numFmtId="0" fontId="15" fillId="3" borderId="4" xfId="0" applyFont="1" applyFill="1" applyBorder="1" applyAlignment="1">
      <alignment horizontal="center" wrapText="1"/>
    </xf>
    <xf numFmtId="0" fontId="0" fillId="0" borderId="0" xfId="0" applyAlignment="1">
      <alignment wrapText="1"/>
    </xf>
    <xf numFmtId="0" fontId="4" fillId="2" borderId="1" xfId="2" applyFont="1" applyFill="1" applyBorder="1" applyAlignment="1" applyProtection="1">
      <alignment horizontal="center"/>
      <protection locked="0"/>
    </xf>
    <xf numFmtId="0" fontId="4" fillId="2" borderId="2" xfId="2" applyNumberFormat="1" applyFont="1" applyFill="1" applyBorder="1" applyAlignment="1" applyProtection="1">
      <alignment horizontal="left" indent="1" shrinkToFit="1"/>
      <protection locked="0"/>
    </xf>
    <xf numFmtId="0" fontId="4" fillId="2" borderId="2" xfId="2" applyNumberFormat="1" applyFont="1" applyFill="1" applyBorder="1" applyAlignment="1" applyProtection="1">
      <alignment horizontal="center"/>
      <protection locked="0"/>
    </xf>
    <xf numFmtId="0" fontId="4" fillId="2" borderId="2" xfId="2" applyNumberFormat="1" applyFont="1" applyFill="1" applyBorder="1" applyAlignment="1" applyProtection="1">
      <alignment horizontal="left" indent="1"/>
      <protection locked="0"/>
    </xf>
    <xf numFmtId="0" fontId="11" fillId="3" borderId="0" xfId="2" applyFont="1" applyFill="1" applyBorder="1" applyAlignment="1">
      <alignment horizontal="left"/>
    </xf>
    <xf numFmtId="0" fontId="17" fillId="0" borderId="0" xfId="0" applyFont="1" applyFill="1" applyBorder="1" applyAlignment="1">
      <alignment horizontal="right" vertical="center" wrapText="1"/>
    </xf>
    <xf numFmtId="0" fontId="17" fillId="0" borderId="9" xfId="0" applyFont="1" applyFill="1" applyBorder="1" applyAlignment="1">
      <alignment horizontal="right" vertical="center" wrapText="1"/>
    </xf>
    <xf numFmtId="1" fontId="17" fillId="2" borderId="10" xfId="0" applyNumberFormat="1" applyFont="1" applyFill="1" applyBorder="1" applyAlignment="1" applyProtection="1">
      <alignment horizontal="center" vertical="center" wrapText="1"/>
      <protection locked="0"/>
    </xf>
    <xf numFmtId="1" fontId="17" fillId="2" borderId="11" xfId="0" applyNumberFormat="1" applyFont="1" applyFill="1" applyBorder="1" applyAlignment="1" applyProtection="1">
      <alignment horizontal="center" vertical="center" wrapText="1"/>
      <protection locked="0"/>
    </xf>
    <xf numFmtId="0" fontId="9" fillId="3" borderId="1" xfId="0" applyNumberFormat="1" applyFont="1" applyFill="1" applyBorder="1" applyAlignment="1">
      <alignment horizontal="center"/>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1" fillId="3" borderId="0" xfId="2" applyFont="1" applyFill="1" applyBorder="1" applyAlignment="1">
      <alignment horizontal="left" wrapText="1"/>
    </xf>
    <xf numFmtId="0" fontId="19" fillId="3" borderId="0" xfId="2" applyFont="1" applyFill="1" applyBorder="1" applyAlignment="1">
      <alignment horizontal="left"/>
    </xf>
    <xf numFmtId="0" fontId="19" fillId="3" borderId="0" xfId="2" applyFont="1" applyFill="1" applyBorder="1" applyAlignment="1">
      <alignment horizontal="left" wrapText="1"/>
    </xf>
    <xf numFmtId="0" fontId="1" fillId="0" borderId="0" xfId="2" applyFill="1" applyBorder="1" applyAlignment="1">
      <alignment horizontal="center"/>
    </xf>
    <xf numFmtId="0" fontId="0" fillId="0" borderId="0" xfId="0" applyBorder="1" applyAlignment="1">
      <alignment horizontal="center"/>
    </xf>
    <xf numFmtId="3" fontId="13" fillId="2" borderId="10" xfId="0" applyNumberFormat="1" applyFont="1" applyFill="1" applyBorder="1" applyAlignment="1" applyProtection="1">
      <alignment horizontal="center" vertical="center"/>
      <protection locked="0"/>
    </xf>
    <xf numFmtId="3" fontId="13" fillId="2" borderId="11" xfId="0" applyNumberFormat="1" applyFont="1" applyFill="1" applyBorder="1" applyAlignment="1" applyProtection="1">
      <alignment horizontal="center" vertical="center"/>
      <protection locked="0"/>
    </xf>
    <xf numFmtId="0" fontId="13" fillId="2" borderId="10" xfId="0" applyFont="1" applyFill="1" applyBorder="1" applyAlignment="1" applyProtection="1">
      <alignment vertical="center" wrapText="1"/>
      <protection locked="0"/>
    </xf>
    <xf numFmtId="0" fontId="13" fillId="2" borderId="12" xfId="0" applyFont="1" applyFill="1" applyBorder="1" applyAlignment="1" applyProtection="1">
      <alignment vertical="center" wrapText="1"/>
      <protection locked="0"/>
    </xf>
    <xf numFmtId="0" fontId="13" fillId="2" borderId="11" xfId="0" applyFont="1" applyFill="1" applyBorder="1" applyAlignment="1" applyProtection="1">
      <alignment vertical="center" wrapText="1"/>
      <protection locked="0"/>
    </xf>
    <xf numFmtId="43" fontId="4" fillId="2" borderId="1" xfId="2" applyNumberFormat="1" applyFont="1" applyFill="1" applyBorder="1" applyAlignment="1" applyProtection="1">
      <alignment horizontal="center"/>
      <protection locked="0"/>
    </xf>
    <xf numFmtId="41" fontId="4" fillId="3" borderId="1" xfId="2" applyNumberFormat="1" applyFont="1" applyFill="1" applyBorder="1" applyAlignment="1">
      <alignment horizontal="center"/>
    </xf>
    <xf numFmtId="43" fontId="4" fillId="2" borderId="2" xfId="2" applyNumberFormat="1" applyFont="1" applyFill="1" applyBorder="1" applyAlignment="1" applyProtection="1">
      <alignment horizontal="center"/>
      <protection locked="0"/>
    </xf>
    <xf numFmtId="43" fontId="9" fillId="3" borderId="1" xfId="0" applyNumberFormat="1" applyFont="1" applyFill="1" applyBorder="1" applyAlignment="1"/>
    <xf numFmtId="41" fontId="9" fillId="3" borderId="1" xfId="0" applyNumberFormat="1" applyFont="1" applyFill="1" applyBorder="1" applyAlignment="1"/>
    <xf numFmtId="3" fontId="4" fillId="2" borderId="1" xfId="2" applyNumberFormat="1" applyFont="1" applyFill="1" applyBorder="1" applyAlignment="1" applyProtection="1">
      <alignment horizontal="center"/>
      <protection locked="0"/>
    </xf>
    <xf numFmtId="0" fontId="4" fillId="2" borderId="1" xfId="2" applyFont="1" applyFill="1" applyBorder="1" applyAlignment="1" applyProtection="1">
      <alignment horizontal="left" indent="1"/>
      <protection locked="0"/>
    </xf>
    <xf numFmtId="0" fontId="4" fillId="2" borderId="1" xfId="0" applyNumberFormat="1" applyFont="1" applyFill="1" applyBorder="1" applyAlignment="1" applyProtection="1">
      <alignment horizontal="center"/>
      <protection locked="0"/>
    </xf>
    <xf numFmtId="0" fontId="11" fillId="3" borderId="0" xfId="2" applyFont="1" applyFill="1" applyAlignment="1">
      <alignment horizontal="left"/>
    </xf>
    <xf numFmtId="0" fontId="11" fillId="3" borderId="0" xfId="2" applyFont="1" applyFill="1" applyAlignment="1">
      <alignment wrapText="1"/>
    </xf>
    <xf numFmtId="0" fontId="11" fillId="3" borderId="0" xfId="2" applyFont="1" applyFill="1" applyAlignment="1">
      <alignment horizontal="left" wrapText="1"/>
    </xf>
    <xf numFmtId="0" fontId="7" fillId="3" borderId="0" xfId="2" applyFont="1" applyFill="1" applyBorder="1" applyAlignment="1">
      <alignment horizontal="left" wrapText="1"/>
    </xf>
    <xf numFmtId="3" fontId="4" fillId="2" borderId="2" xfId="2" applyNumberFormat="1" applyFont="1" applyFill="1" applyBorder="1" applyAlignment="1" applyProtection="1">
      <alignment horizontal="center"/>
      <protection locked="0"/>
    </xf>
    <xf numFmtId="0" fontId="4" fillId="2" borderId="2" xfId="2" applyFont="1" applyFill="1" applyBorder="1" applyAlignment="1" applyProtection="1">
      <alignment horizontal="left" indent="1"/>
      <protection locked="0"/>
    </xf>
    <xf numFmtId="0" fontId="4" fillId="2" borderId="2" xfId="0" applyNumberFormat="1" applyFont="1" applyFill="1" applyBorder="1" applyAlignment="1" applyProtection="1">
      <alignment horizontal="center"/>
      <protection locked="0"/>
    </xf>
    <xf numFmtId="0" fontId="4" fillId="3" borderId="1" xfId="2" applyNumberFormat="1" applyFont="1" applyFill="1" applyBorder="1" applyAlignment="1">
      <alignment horizontal="left" indent="1"/>
    </xf>
    <xf numFmtId="3" fontId="9" fillId="3" borderId="1" xfId="0" applyNumberFormat="1" applyFont="1" applyFill="1" applyBorder="1" applyAlignment="1">
      <alignment horizontal="center"/>
    </xf>
    <xf numFmtId="0" fontId="13" fillId="0" borderId="0" xfId="0" applyFont="1"/>
    <xf numFmtId="1" fontId="9" fillId="3" borderId="1" xfId="0" applyNumberFormat="1" applyFont="1" applyFill="1" applyBorder="1" applyAlignment="1">
      <alignment horizontal="center"/>
    </xf>
    <xf numFmtId="0" fontId="6" fillId="0" borderId="4" xfId="2" applyFont="1" applyBorder="1" applyAlignment="1"/>
    <xf numFmtId="43" fontId="4" fillId="2" borderId="2" xfId="0" applyNumberFormat="1" applyFont="1" applyFill="1" applyBorder="1" applyAlignment="1" applyProtection="1">
      <protection locked="0"/>
    </xf>
    <xf numFmtId="41" fontId="4" fillId="3" borderId="2" xfId="2" applyNumberFormat="1" applyFont="1" applyFill="1" applyBorder="1" applyAlignment="1">
      <alignment horizontal="center"/>
    </xf>
    <xf numFmtId="0" fontId="6" fillId="0" borderId="4" xfId="0" applyFont="1" applyBorder="1" applyAlignment="1">
      <alignment horizontal="left"/>
    </xf>
    <xf numFmtId="0" fontId="4" fillId="2" borderId="10" xfId="0" applyFont="1" applyFill="1" applyBorder="1" applyProtection="1">
      <protection locked="0"/>
    </xf>
    <xf numFmtId="0" fontId="4" fillId="2" borderId="11" xfId="0" applyFont="1" applyFill="1" applyBorder="1" applyProtection="1">
      <protection locked="0"/>
    </xf>
    <xf numFmtId="0" fontId="4" fillId="2" borderId="12" xfId="0" applyFont="1" applyFill="1" applyBorder="1" applyProtection="1">
      <protection locked="0"/>
    </xf>
    <xf numFmtId="0" fontId="4" fillId="2" borderId="13" xfId="0" applyFont="1" applyFill="1" applyBorder="1" applyProtection="1">
      <protection locked="0"/>
    </xf>
    <xf numFmtId="0" fontId="12" fillId="0" borderId="10" xfId="0" applyFont="1" applyBorder="1"/>
    <xf numFmtId="0" fontId="12" fillId="0" borderId="12" xfId="0" applyFont="1" applyBorder="1"/>
    <xf numFmtId="0" fontId="12" fillId="0" borderId="11" xfId="0" applyFont="1" applyBorder="1"/>
    <xf numFmtId="0" fontId="7" fillId="3" borderId="0" xfId="0" applyFont="1" applyFill="1" applyBorder="1" applyAlignment="1">
      <alignment horizontal="center"/>
    </xf>
    <xf numFmtId="0" fontId="15" fillId="3" borderId="13" xfId="0" applyFont="1" applyFill="1" applyBorder="1" applyAlignment="1">
      <alignment wrapText="1"/>
    </xf>
    <xf numFmtId="0" fontId="26" fillId="7" borderId="0" xfId="0" applyFont="1" applyFill="1" applyAlignment="1">
      <alignment horizontal="left" vertical="top" wrapText="1"/>
    </xf>
    <xf numFmtId="0" fontId="15" fillId="6" borderId="14" xfId="0" applyFont="1" applyFill="1" applyBorder="1"/>
    <xf numFmtId="0" fontId="15" fillId="6" borderId="0" xfId="0" applyFont="1" applyFill="1" applyBorder="1"/>
    <xf numFmtId="0" fontId="15" fillId="6" borderId="18" xfId="0" applyFont="1" applyFill="1" applyBorder="1"/>
    <xf numFmtId="0" fontId="15" fillId="3" borderId="10" xfId="0" applyFont="1" applyFill="1" applyBorder="1" applyAlignment="1">
      <alignment wrapText="1"/>
    </xf>
    <xf numFmtId="0" fontId="12" fillId="2" borderId="10" xfId="0" applyFont="1" applyFill="1" applyBorder="1" applyProtection="1">
      <protection locked="0"/>
    </xf>
    <xf numFmtId="0" fontId="12" fillId="2" borderId="12" xfId="0" applyFont="1" applyFill="1" applyBorder="1" applyProtection="1">
      <protection locked="0"/>
    </xf>
    <xf numFmtId="0" fontId="12" fillId="2" borderId="11" xfId="0" applyFont="1" applyFill="1" applyBorder="1" applyProtection="1">
      <protection locked="0"/>
    </xf>
    <xf numFmtId="0" fontId="20" fillId="2" borderId="10" xfId="0" applyFont="1" applyFill="1" applyBorder="1" applyProtection="1">
      <protection locked="0"/>
    </xf>
    <xf numFmtId="0" fontId="20" fillId="2" borderId="12" xfId="0" applyFont="1" applyFill="1" applyBorder="1" applyProtection="1">
      <protection locked="0"/>
    </xf>
    <xf numFmtId="0" fontId="20" fillId="2" borderId="11" xfId="0" applyFont="1" applyFill="1" applyBorder="1" applyProtection="1">
      <protection locked="0"/>
    </xf>
    <xf numFmtId="0" fontId="7" fillId="3" borderId="13" xfId="0" applyFont="1" applyFill="1" applyBorder="1" applyAlignment="1">
      <alignment horizontal="left"/>
    </xf>
    <xf numFmtId="0" fontId="7" fillId="3" borderId="13" xfId="0" applyFont="1" applyFill="1" applyBorder="1"/>
    <xf numFmtId="0" fontId="12" fillId="6" borderId="10" xfId="0" applyFont="1" applyFill="1" applyBorder="1"/>
    <xf numFmtId="0" fontId="12" fillId="6" borderId="12" xfId="0" applyFont="1" applyFill="1" applyBorder="1"/>
    <xf numFmtId="0" fontId="12" fillId="6" borderId="11" xfId="0" applyFont="1" applyFill="1" applyBorder="1"/>
    <xf numFmtId="0" fontId="4" fillId="6" borderId="10" xfId="0" applyFont="1" applyFill="1" applyBorder="1"/>
    <xf numFmtId="0" fontId="4" fillId="6" borderId="12" xfId="0" applyFont="1" applyFill="1" applyBorder="1"/>
    <xf numFmtId="0" fontId="4" fillId="6" borderId="11" xfId="0" applyFont="1" applyFill="1" applyBorder="1"/>
    <xf numFmtId="0" fontId="15" fillId="6" borderId="15" xfId="0" applyFont="1" applyFill="1" applyBorder="1"/>
    <xf numFmtId="0" fontId="15" fillId="6" borderId="16" xfId="0" applyFont="1" applyFill="1" applyBorder="1"/>
    <xf numFmtId="0" fontId="15" fillId="6" borderId="17" xfId="0" applyFont="1" applyFill="1" applyBorder="1"/>
    <xf numFmtId="0" fontId="15" fillId="6" borderId="9" xfId="0" applyFont="1" applyFill="1" applyBorder="1"/>
    <xf numFmtId="0" fontId="15" fillId="6" borderId="19" xfId="0" applyFont="1" applyFill="1" applyBorder="1"/>
    <xf numFmtId="0" fontId="15" fillId="6" borderId="20" xfId="0" applyFont="1" applyFill="1" applyBorder="1"/>
  </cellXfs>
  <cellStyles count="9">
    <cellStyle name="Hyperlink_Europe RFQ-Form" xfId="3"/>
    <cellStyle name="Moeda [0]_aola" xfId="4"/>
    <cellStyle name="Moeda_aola" xfId="5"/>
    <cellStyle name="Normal" xfId="0" builtinId="0"/>
    <cellStyle name="Normal_PKTMP001" xfId="2"/>
    <cellStyle name="Percent 2" xfId="1"/>
    <cellStyle name="Separador de milhares [0]_Person" xfId="6"/>
    <cellStyle name="Separador de milhares_Person" xfId="7"/>
    <cellStyle name="Standard_Spezifikationsblatt Thermoplast" xfId="8"/>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457200</xdr:colOff>
      <xdr:row>0</xdr:row>
      <xdr:rowOff>342900</xdr:rowOff>
    </xdr:to>
    <xdr:pic>
      <xdr:nvPicPr>
        <xdr:cNvPr id="2" name="Picture 173" descr="Nexteer Log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181100" cy="342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us-team-gsm.delphiauto.net/Documents%20and%20Settings/gzgtwr/Local%20Settings/Temporary%20Internet%20Files/OLK28/STD_QUOTE_FORMAT_NOT_RELEASED_0215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TEMP\Common%20RFQ%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NOT DELETE"/>
      <sheetName val="FRONT END"/>
      <sheetName val="BACK END"/>
      <sheetName val="Print Control"/>
      <sheetName val="RISK ASSESSMENT(S)"/>
      <sheetName val="TRANSPORTATION REQUEST"/>
      <sheetName val="NOMINATION LETTER"/>
      <sheetName val="LTA"/>
      <sheetName val="Instructions"/>
      <sheetName val="RFQ CoverSheet Delphi"/>
      <sheetName val="Supplier Quotation Form"/>
      <sheetName val="COST BREAKDOWN FORM"/>
      <sheetName val="TEAM FEASIBILITY"/>
      <sheetName val="QUALITY ASSURANCE"/>
      <sheetName val="SPI NOT SPECIFIED"/>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sheetName val="Revision History"/>
      <sheetName val="RFQ Coversheet"/>
      <sheetName val="Instructions"/>
      <sheetName val="Supplier Quotation Form"/>
      <sheetName val="Cost Breakdown Form"/>
      <sheetName val="MAPP"/>
      <sheetName val=" SPI"/>
      <sheetName val="DO NOT DELETE"/>
      <sheetName val="support (2)"/>
    </sheetNames>
    <sheetDataSet>
      <sheetData sheetId="0"/>
      <sheetData sheetId="1"/>
      <sheetData sheetId="2"/>
      <sheetData sheetId="3"/>
      <sheetData sheetId="4"/>
      <sheetData sheetId="5"/>
      <sheetData sheetId="6"/>
      <sheetData sheetId="7"/>
      <sheetData sheetId="8">
        <row r="2">
          <cell r="A2" t="str">
            <v>Select One</v>
          </cell>
          <cell r="B2" t="str">
            <v>Select One</v>
          </cell>
          <cell r="C2" t="str">
            <v>Select One</v>
          </cell>
          <cell r="D2" t="str">
            <v>Select One</v>
          </cell>
          <cell r="E2" t="str">
            <v>CWT</v>
          </cell>
          <cell r="F2" t="str">
            <v>TONS</v>
          </cell>
          <cell r="G2" t="str">
            <v>Select One</v>
          </cell>
        </row>
        <row r="3">
          <cell r="A3" t="str">
            <v>47 Days Weekly - N47</v>
          </cell>
          <cell r="B3" t="str">
            <v>CFR</v>
          </cell>
          <cell r="C3" t="str">
            <v>TTOP</v>
          </cell>
          <cell r="D3" t="str">
            <v>EXP - Expendable</v>
          </cell>
          <cell r="E3" t="str">
            <v>EA</v>
          </cell>
          <cell r="F3" t="str">
            <v>KG</v>
          </cell>
          <cell r="G3" t="str">
            <v>ARS</v>
          </cell>
        </row>
        <row r="4">
          <cell r="A4" t="str">
            <v>MNS2-3 Payment Settled on 2nd day of 3rd Month - ZMN3</v>
          </cell>
          <cell r="B4" t="str">
            <v>CIF</v>
          </cell>
          <cell r="C4" t="str">
            <v>TTDI (Title Transfer upon delivery under inco term)</v>
          </cell>
          <cell r="D4" t="str">
            <v>RET - Returnable</v>
          </cell>
          <cell r="E4" t="str">
            <v>FT</v>
          </cell>
          <cell r="G4" t="str">
            <v>ATS</v>
          </cell>
        </row>
        <row r="5">
          <cell r="A5" t="str">
            <v>MNS2-4 Payment on 2nd day following month - ZMN4</v>
          </cell>
          <cell r="B5" t="str">
            <v>CIP</v>
          </cell>
          <cell r="D5" t="str">
            <v>Expendable &amp; Returnable</v>
          </cell>
          <cell r="E5" t="str">
            <v>FT2</v>
          </cell>
          <cell r="G5" t="str">
            <v>AUD</v>
          </cell>
        </row>
        <row r="6">
          <cell r="B6" t="str">
            <v>CPT</v>
          </cell>
          <cell r="D6" t="str">
            <v>Bulk</v>
          </cell>
          <cell r="E6" t="str">
            <v>FT3</v>
          </cell>
          <cell r="G6" t="str">
            <v>BEF</v>
          </cell>
        </row>
        <row r="7">
          <cell r="B7" t="str">
            <v>DAF</v>
          </cell>
          <cell r="D7" t="str">
            <v>Unitized</v>
          </cell>
          <cell r="E7" t="str">
            <v>G</v>
          </cell>
          <cell r="G7" t="str">
            <v>BGN</v>
          </cell>
        </row>
        <row r="8">
          <cell r="B8" t="str">
            <v>DDP</v>
          </cell>
          <cell r="E8" t="str">
            <v>GAL</v>
          </cell>
          <cell r="G8" t="str">
            <v>BRL</v>
          </cell>
        </row>
        <row r="9">
          <cell r="B9" t="str">
            <v>DDU</v>
          </cell>
          <cell r="E9" t="str">
            <v>KG</v>
          </cell>
          <cell r="G9" t="str">
            <v>CAD</v>
          </cell>
        </row>
        <row r="10">
          <cell r="B10" t="str">
            <v>DEQ</v>
          </cell>
          <cell r="E10" t="str">
            <v>KM</v>
          </cell>
          <cell r="G10" t="str">
            <v>CHF</v>
          </cell>
        </row>
        <row r="11">
          <cell r="B11" t="str">
            <v>DES</v>
          </cell>
          <cell r="E11" t="str">
            <v>KMH</v>
          </cell>
          <cell r="G11" t="str">
            <v>CLP</v>
          </cell>
        </row>
        <row r="12">
          <cell r="B12" t="str">
            <v>EXW</v>
          </cell>
          <cell r="E12" t="str">
            <v>LB</v>
          </cell>
          <cell r="G12" t="str">
            <v>CNY</v>
          </cell>
        </row>
        <row r="13">
          <cell r="B13" t="str">
            <v>FAS</v>
          </cell>
          <cell r="E13" t="str">
            <v>M</v>
          </cell>
          <cell r="G13" t="str">
            <v>COP</v>
          </cell>
        </row>
        <row r="14">
          <cell r="B14" t="str">
            <v>FCA</v>
          </cell>
          <cell r="E14" t="str">
            <v>M2</v>
          </cell>
          <cell r="G14" t="str">
            <v>CYP</v>
          </cell>
        </row>
        <row r="15">
          <cell r="B15" t="str">
            <v>FOB</v>
          </cell>
          <cell r="E15" t="str">
            <v>M3</v>
          </cell>
          <cell r="G15" t="str">
            <v>CZK</v>
          </cell>
        </row>
        <row r="16">
          <cell r="E16" t="str">
            <v>MG</v>
          </cell>
          <cell r="G16" t="str">
            <v>DEM</v>
          </cell>
        </row>
        <row r="17">
          <cell r="E17" t="str">
            <v>MM</v>
          </cell>
          <cell r="G17" t="str">
            <v>DKK</v>
          </cell>
        </row>
        <row r="18">
          <cell r="E18" t="str">
            <v>MM2</v>
          </cell>
          <cell r="G18" t="str">
            <v>ECS</v>
          </cell>
        </row>
        <row r="19">
          <cell r="E19" t="str">
            <v>OZ</v>
          </cell>
          <cell r="G19" t="str">
            <v>EEK</v>
          </cell>
        </row>
        <row r="20">
          <cell r="E20" t="str">
            <v>PC</v>
          </cell>
          <cell r="G20" t="str">
            <v>EGP</v>
          </cell>
        </row>
        <row r="21">
          <cell r="E21" t="str">
            <v>RL</v>
          </cell>
          <cell r="G21" t="str">
            <v>ESP</v>
          </cell>
        </row>
        <row r="22">
          <cell r="E22" t="str">
            <v>TON</v>
          </cell>
          <cell r="G22" t="str">
            <v>EUR</v>
          </cell>
        </row>
        <row r="23">
          <cell r="E23" t="str">
            <v>TOZ</v>
          </cell>
          <cell r="G23" t="str">
            <v>FIM</v>
          </cell>
        </row>
        <row r="24">
          <cell r="E24" t="str">
            <v>YD2</v>
          </cell>
          <cell r="G24" t="str">
            <v>FRF</v>
          </cell>
        </row>
        <row r="25">
          <cell r="E25" t="str">
            <v>YD3</v>
          </cell>
          <cell r="G25" t="str">
            <v>GBP</v>
          </cell>
        </row>
        <row r="26">
          <cell r="G26" t="str">
            <v>GRD</v>
          </cell>
        </row>
        <row r="27">
          <cell r="G27" t="str">
            <v>HKD</v>
          </cell>
        </row>
        <row r="28">
          <cell r="G28" t="str">
            <v>HNL</v>
          </cell>
        </row>
        <row r="29">
          <cell r="G29" t="str">
            <v>HRK</v>
          </cell>
        </row>
        <row r="30">
          <cell r="G30" t="str">
            <v>HUF</v>
          </cell>
        </row>
        <row r="31">
          <cell r="G31" t="str">
            <v>IDR</v>
          </cell>
        </row>
        <row r="32">
          <cell r="G32" t="str">
            <v>IEP</v>
          </cell>
        </row>
        <row r="33">
          <cell r="G33" t="str">
            <v>ILS</v>
          </cell>
        </row>
        <row r="34">
          <cell r="G34" t="str">
            <v>INR</v>
          </cell>
        </row>
        <row r="35">
          <cell r="G35" t="str">
            <v>ITL</v>
          </cell>
        </row>
        <row r="36">
          <cell r="G36" t="str">
            <v>JPY</v>
          </cell>
        </row>
        <row r="37">
          <cell r="G37" t="str">
            <v>KES</v>
          </cell>
        </row>
        <row r="38">
          <cell r="G38" t="str">
            <v>KRW</v>
          </cell>
        </row>
        <row r="39">
          <cell r="G39" t="str">
            <v>LTL</v>
          </cell>
        </row>
        <row r="40">
          <cell r="G40" t="str">
            <v>LVL</v>
          </cell>
        </row>
        <row r="41">
          <cell r="G41" t="str">
            <v>MAD</v>
          </cell>
        </row>
        <row r="42">
          <cell r="G42" t="str">
            <v>MTL</v>
          </cell>
        </row>
        <row r="43">
          <cell r="G43" t="str">
            <v>MXN</v>
          </cell>
        </row>
        <row r="44">
          <cell r="G44" t="str">
            <v>MYR</v>
          </cell>
        </row>
        <row r="45">
          <cell r="G45" t="str">
            <v>NGN</v>
          </cell>
        </row>
        <row r="46">
          <cell r="G46" t="str">
            <v>NLG</v>
          </cell>
        </row>
        <row r="47">
          <cell r="G47" t="str">
            <v>NOK</v>
          </cell>
        </row>
        <row r="48">
          <cell r="G48" t="str">
            <v>NZD</v>
          </cell>
        </row>
        <row r="49">
          <cell r="G49" t="str">
            <v>PEN</v>
          </cell>
        </row>
        <row r="50">
          <cell r="G50" t="str">
            <v>PHP</v>
          </cell>
        </row>
        <row r="51">
          <cell r="G51" t="str">
            <v>PKR</v>
          </cell>
        </row>
        <row r="52">
          <cell r="G52" t="str">
            <v>PLN</v>
          </cell>
        </row>
        <row r="53">
          <cell r="G53" t="str">
            <v>PTE</v>
          </cell>
        </row>
        <row r="54">
          <cell r="G54" t="str">
            <v>ROL</v>
          </cell>
        </row>
        <row r="55">
          <cell r="G55" t="str">
            <v>RUB</v>
          </cell>
        </row>
        <row r="56">
          <cell r="G56" t="str">
            <v>SAR</v>
          </cell>
        </row>
        <row r="57">
          <cell r="G57" t="str">
            <v>SEK</v>
          </cell>
        </row>
        <row r="58">
          <cell r="G58" t="str">
            <v>SGD</v>
          </cell>
        </row>
        <row r="59">
          <cell r="G59" t="str">
            <v>SIT</v>
          </cell>
        </row>
        <row r="60">
          <cell r="G60" t="str">
            <v>SKK</v>
          </cell>
        </row>
        <row r="61">
          <cell r="G61" t="str">
            <v>THB</v>
          </cell>
        </row>
        <row r="62">
          <cell r="G62" t="str">
            <v>TND</v>
          </cell>
        </row>
        <row r="63">
          <cell r="G63" t="str">
            <v>TRL</v>
          </cell>
        </row>
        <row r="64">
          <cell r="G64" t="str">
            <v>TWD</v>
          </cell>
        </row>
        <row r="65">
          <cell r="G65" t="str">
            <v>UAH</v>
          </cell>
        </row>
        <row r="66">
          <cell r="G66" t="str">
            <v>USD</v>
          </cell>
        </row>
        <row r="67">
          <cell r="G67" t="str">
            <v>UYU</v>
          </cell>
        </row>
        <row r="68">
          <cell r="G68" t="str">
            <v>VEB</v>
          </cell>
        </row>
        <row r="69">
          <cell r="G69" t="str">
            <v>VND</v>
          </cell>
        </row>
        <row r="70">
          <cell r="G70" t="str">
            <v>YUN</v>
          </cell>
        </row>
        <row r="71">
          <cell r="G71" t="str">
            <v>ZAR</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I133"/>
  <sheetViews>
    <sheetView showGridLines="0" tabSelected="1" zoomScale="85" zoomScaleNormal="85" zoomScaleSheetLayoutView="100" workbookViewId="0">
      <selection activeCell="AJ88" sqref="AJ88"/>
    </sheetView>
  </sheetViews>
  <sheetFormatPr defaultRowHeight="12.75" x14ac:dyDescent="0.2"/>
  <cols>
    <col min="1" max="1" width="3.28515625" customWidth="1"/>
    <col min="2" max="2" width="4.42578125" customWidth="1"/>
    <col min="3" max="3" width="1.5703125" customWidth="1"/>
    <col min="4" max="4" width="4.85546875" customWidth="1"/>
    <col min="5" max="5" width="14.85546875" customWidth="1"/>
    <col min="6" max="6" width="2.85546875" customWidth="1"/>
    <col min="7" max="7" width="6.7109375" customWidth="1"/>
    <col min="8" max="8" width="5" customWidth="1"/>
    <col min="9" max="10" width="2.42578125" customWidth="1"/>
    <col min="11" max="11" width="10.140625" customWidth="1"/>
    <col min="12" max="12" width="1.7109375" customWidth="1"/>
    <col min="13" max="13" width="7.85546875" customWidth="1"/>
    <col min="14" max="14" width="2.42578125" customWidth="1"/>
    <col min="15" max="15" width="9.28515625" customWidth="1"/>
    <col min="16" max="16" width="1.7109375" customWidth="1"/>
    <col min="17" max="17" width="4.7109375" customWidth="1"/>
    <col min="18" max="18" width="1.5703125" customWidth="1"/>
    <col min="19" max="19" width="11.42578125" customWidth="1"/>
    <col min="20" max="21" width="3.140625" customWidth="1"/>
    <col min="22" max="22" width="8.85546875" customWidth="1"/>
    <col min="23" max="23" width="3.42578125" customWidth="1"/>
    <col min="24" max="24" width="3.5703125" customWidth="1"/>
    <col min="25" max="25" width="10" customWidth="1"/>
    <col min="26" max="26" width="1.42578125" customWidth="1"/>
    <col min="27" max="27" width="9.85546875" customWidth="1"/>
    <col min="28" max="28" width="2.28515625" customWidth="1"/>
    <col min="29" max="29" width="4.5703125" customWidth="1"/>
    <col min="30" max="30" width="6.140625" customWidth="1"/>
    <col min="31" max="31" width="2.5703125" customWidth="1"/>
    <col min="32" max="32" width="13.140625" customWidth="1"/>
    <col min="33" max="33" width="3" customWidth="1"/>
    <col min="34" max="34" width="14.85546875" customWidth="1"/>
    <col min="35" max="35" width="1.42578125" style="1" customWidth="1"/>
    <col min="36" max="36" width="14.85546875" customWidth="1"/>
    <col min="37" max="37" width="0.140625" customWidth="1"/>
  </cols>
  <sheetData>
    <row r="1" spans="2:38" ht="45" customHeight="1" thickBot="1" x14ac:dyDescent="0.2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row>
    <row r="2" spans="2:38" ht="13.5" thickBot="1" x14ac:dyDescent="0.25">
      <c r="B2" s="2"/>
      <c r="C2" s="2"/>
      <c r="D2" s="3" t="s">
        <v>1</v>
      </c>
      <c r="E2" s="185"/>
      <c r="F2" s="185"/>
      <c r="G2" s="185"/>
      <c r="H2" s="2"/>
      <c r="I2" s="2"/>
      <c r="J2" s="2"/>
      <c r="K2" s="2"/>
      <c r="L2" s="3" t="s">
        <v>2</v>
      </c>
      <c r="M2" s="182"/>
      <c r="N2" s="182"/>
      <c r="O2" s="182"/>
      <c r="P2" s="182"/>
      <c r="Q2" s="182"/>
      <c r="R2" s="182"/>
      <c r="S2" s="182"/>
      <c r="T2" s="4"/>
      <c r="U2" s="2"/>
      <c r="V2" s="2"/>
      <c r="W2" s="2"/>
      <c r="X2" s="2"/>
      <c r="Y2" s="3" t="s">
        <v>3</v>
      </c>
      <c r="Z2" s="3">
        <v>0</v>
      </c>
      <c r="AA2" s="3"/>
      <c r="AB2" s="186">
        <v>0</v>
      </c>
      <c r="AC2" s="186"/>
      <c r="AD2" s="186"/>
      <c r="AE2" s="186"/>
      <c r="AF2" s="186"/>
    </row>
    <row r="3" spans="2:38" ht="13.5" thickBot="1" x14ac:dyDescent="0.25">
      <c r="B3" s="2"/>
      <c r="C3" s="2"/>
      <c r="D3" s="3" t="s">
        <v>4</v>
      </c>
      <c r="E3" s="180"/>
      <c r="F3" s="180"/>
      <c r="G3" s="180"/>
      <c r="H3" s="2"/>
      <c r="I3" s="2"/>
      <c r="J3" s="2"/>
      <c r="K3" s="2"/>
      <c r="L3" s="3" t="s">
        <v>5</v>
      </c>
      <c r="M3" s="182"/>
      <c r="N3" s="182"/>
      <c r="O3" s="182"/>
      <c r="P3" s="182"/>
      <c r="Q3" s="182"/>
      <c r="R3" s="182"/>
      <c r="S3" s="182"/>
      <c r="T3" s="4"/>
      <c r="U3" s="5"/>
      <c r="V3" s="5"/>
      <c r="W3" s="5"/>
      <c r="X3" s="5"/>
      <c r="Y3" s="3" t="s">
        <v>6</v>
      </c>
      <c r="Z3" s="3"/>
      <c r="AA3" s="3"/>
      <c r="AB3" s="186"/>
      <c r="AC3" s="186"/>
      <c r="AD3" s="186"/>
      <c r="AE3" s="186"/>
      <c r="AF3" s="186"/>
    </row>
    <row r="4" spans="2:38" ht="13.5" thickBot="1" x14ac:dyDescent="0.25">
      <c r="B4" s="2"/>
      <c r="C4" s="2"/>
      <c r="D4" s="3" t="s">
        <v>7</v>
      </c>
      <c r="E4" s="179"/>
      <c r="F4" s="179"/>
      <c r="G4" s="179"/>
      <c r="H4" s="2"/>
      <c r="I4" s="2"/>
      <c r="J4" s="2"/>
      <c r="K4" s="2"/>
      <c r="L4" s="3" t="s">
        <v>8</v>
      </c>
      <c r="M4" s="180" t="s">
        <v>9</v>
      </c>
      <c r="N4" s="180"/>
      <c r="O4" s="180"/>
      <c r="P4" s="180"/>
      <c r="Q4" s="180"/>
      <c r="R4" s="180"/>
      <c r="S4" s="180"/>
      <c r="T4" s="4"/>
      <c r="U4" s="5"/>
      <c r="V4" s="5"/>
      <c r="W4" s="5"/>
      <c r="X4" s="5"/>
      <c r="Y4" s="6" t="s">
        <v>10</v>
      </c>
      <c r="Z4" s="6"/>
      <c r="AA4" s="6"/>
      <c r="AB4" s="181"/>
      <c r="AC4" s="181"/>
      <c r="AD4" s="181"/>
      <c r="AE4" s="181"/>
      <c r="AF4" s="181"/>
    </row>
    <row r="5" spans="2:38" ht="13.5" thickBot="1" x14ac:dyDescent="0.25">
      <c r="B5" s="2"/>
      <c r="C5" s="2"/>
      <c r="D5" s="3" t="s">
        <v>11</v>
      </c>
      <c r="E5" s="180"/>
      <c r="F5" s="180"/>
      <c r="G5" s="180"/>
      <c r="H5" s="2"/>
      <c r="I5" s="2"/>
      <c r="J5" s="2"/>
      <c r="K5" s="2"/>
      <c r="L5" s="3" t="s">
        <v>12</v>
      </c>
      <c r="M5" s="182"/>
      <c r="N5" s="182"/>
      <c r="O5" s="182"/>
      <c r="P5" s="182"/>
      <c r="Q5" s="182"/>
      <c r="R5" s="182"/>
      <c r="S5" s="182"/>
      <c r="T5" s="4"/>
      <c r="U5" s="5"/>
      <c r="V5" s="5"/>
      <c r="W5" s="5"/>
      <c r="X5" s="5"/>
      <c r="Y5" s="6" t="s">
        <v>13</v>
      </c>
      <c r="Z5" s="6"/>
      <c r="AA5" s="6"/>
      <c r="AB5" s="183"/>
      <c r="AC5" s="183"/>
      <c r="AD5" s="183"/>
      <c r="AE5" s="183"/>
      <c r="AF5" s="183"/>
    </row>
    <row r="6" spans="2:38" ht="13.5" thickBot="1" x14ac:dyDescent="0.25">
      <c r="B6" s="2"/>
      <c r="C6" s="2"/>
      <c r="D6" s="3" t="s">
        <v>14</v>
      </c>
      <c r="E6" s="180" t="s">
        <v>9</v>
      </c>
      <c r="F6" s="180"/>
      <c r="G6" s="180"/>
      <c r="H6" s="2"/>
      <c r="I6" s="2"/>
      <c r="J6" s="2"/>
      <c r="K6" s="2"/>
      <c r="L6" s="3" t="s">
        <v>15</v>
      </c>
      <c r="M6" s="180"/>
      <c r="N6" s="180"/>
      <c r="O6" s="180"/>
      <c r="P6" s="180"/>
      <c r="Q6" s="180"/>
      <c r="R6" s="180"/>
      <c r="S6" s="180"/>
      <c r="T6" s="4"/>
      <c r="U6" s="2"/>
      <c r="V6" s="2"/>
      <c r="W6" s="2"/>
      <c r="X6" s="2"/>
      <c r="Y6" s="3" t="s">
        <v>16</v>
      </c>
      <c r="Z6" s="3"/>
      <c r="AA6" s="3"/>
      <c r="AB6" s="193"/>
      <c r="AC6" s="193"/>
      <c r="AD6" s="193"/>
      <c r="AE6" s="193"/>
      <c r="AF6" s="193"/>
    </row>
    <row r="7" spans="2:38" ht="13.5" thickBot="1" x14ac:dyDescent="0.2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row>
    <row r="8" spans="2:38" ht="13.5" thickTop="1" x14ac:dyDescent="0.2">
      <c r="B8" s="8" t="s">
        <v>17</v>
      </c>
      <c r="C8" s="8"/>
      <c r="D8" s="9"/>
      <c r="E8" s="10"/>
      <c r="F8" s="10"/>
      <c r="G8" s="10"/>
      <c r="H8" s="10"/>
      <c r="I8" s="10"/>
      <c r="J8" s="10"/>
      <c r="K8" s="10"/>
      <c r="L8" s="10"/>
      <c r="M8" s="10"/>
      <c r="N8" s="10"/>
      <c r="O8" s="10"/>
      <c r="P8" s="10"/>
      <c r="Q8" s="10"/>
      <c r="R8" s="10"/>
      <c r="S8" s="10"/>
      <c r="T8" s="10"/>
      <c r="AG8" s="11"/>
      <c r="AH8" s="11"/>
      <c r="AI8" s="12"/>
      <c r="AJ8" s="11"/>
      <c r="AK8" s="11"/>
      <c r="AL8" s="11"/>
    </row>
    <row r="9" spans="2:38" ht="6" customHeight="1" x14ac:dyDescent="0.2">
      <c r="B9" s="9"/>
      <c r="C9" s="9"/>
      <c r="D9" s="9"/>
      <c r="E9" s="10"/>
      <c r="F9" s="10"/>
      <c r="G9" s="10"/>
      <c r="H9" s="10"/>
      <c r="I9" s="10"/>
      <c r="J9" s="10"/>
      <c r="K9" s="10"/>
      <c r="L9" s="10"/>
      <c r="M9" s="10"/>
      <c r="N9" s="10"/>
      <c r="O9" s="10"/>
      <c r="P9" s="10"/>
      <c r="Q9" s="10"/>
      <c r="R9" s="10"/>
      <c r="S9" s="10"/>
      <c r="T9" s="10"/>
    </row>
    <row r="10" spans="2:38" ht="12.75" customHeight="1" x14ac:dyDescent="0.2">
      <c r="B10" s="194" t="s">
        <v>18</v>
      </c>
      <c r="C10" s="194"/>
      <c r="D10" s="194"/>
      <c r="E10" s="194"/>
      <c r="F10" s="194"/>
      <c r="G10" s="194"/>
      <c r="H10" s="13"/>
      <c r="I10" s="13"/>
      <c r="J10" s="187" t="s">
        <v>19</v>
      </c>
      <c r="K10" s="187"/>
      <c r="L10" s="14"/>
      <c r="M10" s="15" t="s">
        <v>20</v>
      </c>
      <c r="N10" s="16"/>
      <c r="O10" s="17" t="s">
        <v>21</v>
      </c>
      <c r="P10" s="1"/>
      <c r="Q10" s="15"/>
      <c r="S10" s="18" t="s">
        <v>22</v>
      </c>
      <c r="U10" s="195" t="s">
        <v>23</v>
      </c>
      <c r="V10" s="195"/>
      <c r="W10" s="195"/>
      <c r="X10" s="19"/>
      <c r="Y10" s="195" t="s">
        <v>24</v>
      </c>
      <c r="Z10" s="195"/>
      <c r="AA10" s="195"/>
      <c r="AB10" s="195"/>
      <c r="AD10" s="195" t="s">
        <v>25</v>
      </c>
      <c r="AE10" s="195"/>
      <c r="AF10" s="195"/>
      <c r="AG10" s="20"/>
      <c r="AH10" s="20"/>
    </row>
    <row r="11" spans="2:38" x14ac:dyDescent="0.2">
      <c r="B11" s="194"/>
      <c r="C11" s="194"/>
      <c r="D11" s="194"/>
      <c r="E11" s="194"/>
      <c r="F11" s="194"/>
      <c r="G11" s="194"/>
      <c r="H11" s="13"/>
      <c r="I11" s="13"/>
      <c r="J11" s="187"/>
      <c r="K11" s="187"/>
      <c r="L11" s="14"/>
      <c r="M11" s="21" t="s">
        <v>26</v>
      </c>
      <c r="N11" s="22"/>
      <c r="O11" s="23" t="s">
        <v>27</v>
      </c>
      <c r="P11" s="22"/>
      <c r="Q11" s="21" t="s">
        <v>28</v>
      </c>
      <c r="S11" s="23" t="s">
        <v>29</v>
      </c>
      <c r="U11" s="187" t="s">
        <v>30</v>
      </c>
      <c r="V11" s="187"/>
      <c r="W11" s="187"/>
      <c r="X11" s="24"/>
      <c r="Y11" s="187" t="s">
        <v>31</v>
      </c>
      <c r="Z11" s="187"/>
      <c r="AA11" s="187"/>
      <c r="AB11" s="187"/>
      <c r="AD11" s="187" t="s">
        <v>32</v>
      </c>
      <c r="AE11" s="187"/>
      <c r="AF11" s="187"/>
      <c r="AG11" s="25"/>
      <c r="AH11" s="25"/>
    </row>
    <row r="12" spans="2:38" s="10" customFormat="1" ht="6.75" customHeight="1" x14ac:dyDescent="0.2">
      <c r="J12" s="26"/>
      <c r="K12" s="26"/>
      <c r="L12" s="27"/>
      <c r="M12" s="26"/>
      <c r="N12" s="27"/>
      <c r="O12" s="26"/>
      <c r="P12" s="27"/>
      <c r="S12" s="28"/>
      <c r="U12" s="26"/>
      <c r="V12" s="26"/>
      <c r="W12" s="26"/>
      <c r="X12" s="27"/>
      <c r="AD12" s="26"/>
      <c r="AE12" s="26"/>
      <c r="AF12" s="26"/>
      <c r="AG12" s="27"/>
      <c r="AH12" s="27"/>
      <c r="AI12" s="29"/>
    </row>
    <row r="13" spans="2:38" ht="13.5" customHeight="1" thickBot="1" x14ac:dyDescent="0.25">
      <c r="B13" s="188"/>
      <c r="C13" s="188"/>
      <c r="D13" s="188"/>
      <c r="E13" s="188"/>
      <c r="F13" s="188"/>
      <c r="G13" s="188"/>
      <c r="H13" s="29"/>
      <c r="I13" s="29"/>
      <c r="J13" s="189"/>
      <c r="K13" s="189"/>
      <c r="L13" s="30"/>
      <c r="M13" s="31"/>
      <c r="N13" s="32"/>
      <c r="O13" s="31"/>
      <c r="P13" s="32"/>
      <c r="Q13" s="33" t="s">
        <v>33</v>
      </c>
      <c r="S13" s="34" t="str">
        <f t="shared" ref="S13:S19" si="0">IF(OR(ISBLANK(O13),(ISBLANK(M13))), " ",(M13/O13))</f>
        <v xml:space="preserve"> </v>
      </c>
      <c r="U13" s="190"/>
      <c r="V13" s="190"/>
      <c r="W13" s="190"/>
      <c r="X13" s="35"/>
      <c r="Y13" s="191"/>
      <c r="Z13" s="191"/>
      <c r="AA13" s="191"/>
      <c r="AB13" s="191"/>
      <c r="AD13" s="192">
        <f t="shared" ref="AD13:AD19" si="1">IF(AND(ISNUMBER(M13),ISNUMBER(O13)),(O13*U13)-(O13-M13)*Y13,IF(ISNUMBER(M13),M13*U13,O13*U13))</f>
        <v>0</v>
      </c>
      <c r="AE13" s="192"/>
      <c r="AF13" s="192"/>
      <c r="AG13" s="36"/>
    </row>
    <row r="14" spans="2:38" ht="13.5" thickBot="1" x14ac:dyDescent="0.25">
      <c r="B14" s="188"/>
      <c r="C14" s="188"/>
      <c r="D14" s="188"/>
      <c r="E14" s="188"/>
      <c r="F14" s="188"/>
      <c r="G14" s="188"/>
      <c r="H14" s="29"/>
      <c r="I14" s="29"/>
      <c r="J14" s="196"/>
      <c r="K14" s="196"/>
      <c r="L14" s="30"/>
      <c r="M14" s="37"/>
      <c r="N14" s="32"/>
      <c r="O14" s="37"/>
      <c r="P14" s="32"/>
      <c r="Q14" s="38"/>
      <c r="S14" s="34" t="str">
        <f t="shared" si="0"/>
        <v xml:space="preserve"> </v>
      </c>
      <c r="U14" s="190"/>
      <c r="V14" s="190"/>
      <c r="W14" s="190"/>
      <c r="X14" s="35"/>
      <c r="Y14" s="197"/>
      <c r="Z14" s="197"/>
      <c r="AA14" s="197"/>
      <c r="AB14" s="197"/>
      <c r="AD14" s="192">
        <f t="shared" si="1"/>
        <v>0</v>
      </c>
      <c r="AE14" s="192"/>
      <c r="AF14" s="192"/>
      <c r="AG14" s="36"/>
    </row>
    <row r="15" spans="2:38" ht="13.5" thickBot="1" x14ac:dyDescent="0.25">
      <c r="B15" s="182"/>
      <c r="C15" s="182"/>
      <c r="D15" s="182"/>
      <c r="E15" s="182"/>
      <c r="F15" s="182"/>
      <c r="G15" s="182"/>
      <c r="H15" s="29"/>
      <c r="I15" s="29"/>
      <c r="J15" s="196"/>
      <c r="K15" s="196"/>
      <c r="L15" s="30"/>
      <c r="M15" s="37"/>
      <c r="N15" s="32"/>
      <c r="O15" s="37"/>
      <c r="P15" s="32"/>
      <c r="Q15" s="38"/>
      <c r="S15" s="34" t="str">
        <f t="shared" si="0"/>
        <v xml:space="preserve"> </v>
      </c>
      <c r="U15" s="190"/>
      <c r="V15" s="190"/>
      <c r="W15" s="190"/>
      <c r="X15" s="35"/>
      <c r="Y15" s="197"/>
      <c r="Z15" s="197"/>
      <c r="AA15" s="197"/>
      <c r="AB15" s="197"/>
      <c r="AD15" s="192">
        <f t="shared" si="1"/>
        <v>0</v>
      </c>
      <c r="AE15" s="192"/>
      <c r="AF15" s="192"/>
      <c r="AG15" s="36"/>
    </row>
    <row r="16" spans="2:38" ht="13.5" thickBot="1" x14ac:dyDescent="0.25">
      <c r="B16" s="182"/>
      <c r="C16" s="182"/>
      <c r="D16" s="182"/>
      <c r="E16" s="182"/>
      <c r="F16" s="182"/>
      <c r="G16" s="182"/>
      <c r="H16" s="29"/>
      <c r="I16" s="29"/>
      <c r="J16" s="196"/>
      <c r="K16" s="196"/>
      <c r="L16" s="30"/>
      <c r="M16" s="37"/>
      <c r="N16" s="32"/>
      <c r="O16" s="37"/>
      <c r="P16" s="32"/>
      <c r="Q16" s="38"/>
      <c r="S16" s="34" t="str">
        <f t="shared" si="0"/>
        <v xml:space="preserve"> </v>
      </c>
      <c r="U16" s="190"/>
      <c r="V16" s="190"/>
      <c r="W16" s="190"/>
      <c r="X16" s="35"/>
      <c r="Y16" s="197"/>
      <c r="Z16" s="197"/>
      <c r="AA16" s="197"/>
      <c r="AB16" s="197"/>
      <c r="AD16" s="192">
        <f t="shared" si="1"/>
        <v>0</v>
      </c>
      <c r="AE16" s="192"/>
      <c r="AF16" s="192"/>
      <c r="AG16" s="36"/>
    </row>
    <row r="17" spans="2:87" ht="13.5" thickBot="1" x14ac:dyDescent="0.25">
      <c r="B17" s="182"/>
      <c r="C17" s="182"/>
      <c r="D17" s="182"/>
      <c r="E17" s="182"/>
      <c r="F17" s="182"/>
      <c r="G17" s="182"/>
      <c r="H17" s="29"/>
      <c r="I17" s="29"/>
      <c r="J17" s="196"/>
      <c r="K17" s="196"/>
      <c r="L17" s="30"/>
      <c r="M17" s="37"/>
      <c r="N17" s="32"/>
      <c r="O17" s="37"/>
      <c r="P17" s="32"/>
      <c r="Q17" s="38"/>
      <c r="S17" s="34" t="str">
        <f t="shared" si="0"/>
        <v xml:space="preserve"> </v>
      </c>
      <c r="U17" s="190"/>
      <c r="V17" s="190"/>
      <c r="W17" s="190"/>
      <c r="X17" s="35"/>
      <c r="Y17" s="197"/>
      <c r="Z17" s="197"/>
      <c r="AA17" s="197"/>
      <c r="AB17" s="197"/>
      <c r="AD17" s="192">
        <f t="shared" si="1"/>
        <v>0</v>
      </c>
      <c r="AE17" s="192"/>
      <c r="AF17" s="192"/>
      <c r="AG17" s="36"/>
    </row>
    <row r="18" spans="2:87" ht="13.5" thickBot="1" x14ac:dyDescent="0.25">
      <c r="B18" s="182"/>
      <c r="C18" s="182"/>
      <c r="D18" s="182"/>
      <c r="E18" s="182"/>
      <c r="F18" s="182"/>
      <c r="G18" s="182"/>
      <c r="H18" s="29"/>
      <c r="I18" s="29"/>
      <c r="J18" s="196"/>
      <c r="K18" s="196"/>
      <c r="L18" s="30"/>
      <c r="M18" s="37"/>
      <c r="N18" s="32"/>
      <c r="O18" s="37"/>
      <c r="P18" s="32"/>
      <c r="Q18" s="38"/>
      <c r="S18" s="34" t="str">
        <f t="shared" si="0"/>
        <v xml:space="preserve"> </v>
      </c>
      <c r="U18" s="190"/>
      <c r="V18" s="190"/>
      <c r="W18" s="190"/>
      <c r="X18" s="35"/>
      <c r="Y18" s="197"/>
      <c r="Z18" s="197"/>
      <c r="AA18" s="197"/>
      <c r="AB18" s="197"/>
      <c r="AD18" s="192">
        <f t="shared" si="1"/>
        <v>0</v>
      </c>
      <c r="AE18" s="192"/>
      <c r="AF18" s="192"/>
      <c r="AG18" s="36"/>
    </row>
    <row r="19" spans="2:87" ht="13.5" thickBot="1" x14ac:dyDescent="0.25">
      <c r="B19" s="182"/>
      <c r="C19" s="182"/>
      <c r="D19" s="182"/>
      <c r="E19" s="182"/>
      <c r="F19" s="182"/>
      <c r="G19" s="182"/>
      <c r="H19" s="29"/>
      <c r="I19" s="29"/>
      <c r="J19" s="196"/>
      <c r="K19" s="196"/>
      <c r="L19" s="30"/>
      <c r="M19" s="37"/>
      <c r="N19" s="32"/>
      <c r="O19" s="37"/>
      <c r="P19" s="32"/>
      <c r="Q19" s="38"/>
      <c r="S19" s="34" t="str">
        <f t="shared" si="0"/>
        <v xml:space="preserve"> </v>
      </c>
      <c r="U19" s="190"/>
      <c r="V19" s="190"/>
      <c r="W19" s="190"/>
      <c r="X19" s="35"/>
      <c r="Y19" s="197"/>
      <c r="Z19" s="197"/>
      <c r="AA19" s="197"/>
      <c r="AB19" s="197"/>
      <c r="AD19" s="192">
        <f t="shared" si="1"/>
        <v>0</v>
      </c>
      <c r="AE19" s="192"/>
      <c r="AF19" s="192"/>
      <c r="AG19" s="36"/>
    </row>
    <row r="20" spans="2:87" ht="6.75" customHeight="1" x14ac:dyDescent="0.2">
      <c r="Y20" s="39"/>
      <c r="Z20" s="39"/>
      <c r="AA20" s="39"/>
      <c r="AD20" s="40"/>
      <c r="AE20" s="39"/>
      <c r="AF20" s="40"/>
      <c r="AG20" s="27"/>
      <c r="AH20" s="27"/>
      <c r="AJ20" s="10"/>
    </row>
    <row r="21" spans="2:87" ht="13.5" thickBot="1" x14ac:dyDescent="0.25">
      <c r="Y21" s="41" t="s">
        <v>34</v>
      </c>
      <c r="Z21" s="41"/>
      <c r="AA21" s="41"/>
      <c r="AD21" s="198">
        <f>SUM(AD13:AF19)</f>
        <v>0</v>
      </c>
      <c r="AE21" s="198"/>
      <c r="AF21" s="198"/>
      <c r="AJ21" s="10"/>
    </row>
    <row r="22" spans="2:87" x14ac:dyDescent="0.2">
      <c r="X22" s="41" t="s">
        <v>35</v>
      </c>
      <c r="Y22" s="42">
        <f>IF(AND(ISNUMBER(AD21), AE47&gt;0), AD21/AE47,0)</f>
        <v>0</v>
      </c>
      <c r="Z22" s="42"/>
      <c r="AA22" s="42"/>
      <c r="AD22" s="43"/>
      <c r="AE22" s="43"/>
      <c r="AF22" s="43"/>
    </row>
    <row r="23" spans="2:87" ht="12" customHeight="1" thickBot="1" x14ac:dyDescent="0.2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10"/>
      <c r="AG23" s="10"/>
      <c r="AH23" s="10"/>
      <c r="AI23" s="29"/>
      <c r="AJ23" s="10"/>
    </row>
    <row r="24" spans="2:87" ht="13.5" thickTop="1" x14ac:dyDescent="0.2">
      <c r="B24" s="44" t="s">
        <v>36</v>
      </c>
      <c r="C24" s="45"/>
      <c r="D24" s="45"/>
      <c r="AF24" s="11"/>
      <c r="AG24" s="11"/>
      <c r="AH24" s="11"/>
      <c r="AI24" s="12"/>
      <c r="AJ24" s="11"/>
      <c r="AK24" s="11"/>
      <c r="AL24" s="11"/>
    </row>
    <row r="25" spans="2:87" ht="6" customHeight="1" x14ac:dyDescent="0.2"/>
    <row r="26" spans="2:87" x14ac:dyDescent="0.2">
      <c r="G26" s="46" t="s">
        <v>37</v>
      </c>
      <c r="H26" s="47"/>
      <c r="I26" s="47"/>
      <c r="J26" s="47"/>
      <c r="K26" s="47"/>
      <c r="L26" s="47"/>
      <c r="M26" s="47"/>
      <c r="N26" s="47"/>
      <c r="O26" s="47"/>
      <c r="P26" s="47"/>
      <c r="Q26" s="48"/>
      <c r="S26" s="46" t="s">
        <v>38</v>
      </c>
      <c r="T26" s="47"/>
      <c r="U26" s="47"/>
      <c r="V26" s="48"/>
      <c r="X26" s="46" t="s">
        <v>39</v>
      </c>
      <c r="Y26" s="47"/>
      <c r="Z26" s="47"/>
      <c r="AA26" s="47"/>
      <c r="AB26" s="47"/>
      <c r="AC26" s="47"/>
      <c r="AD26" s="47"/>
      <c r="AE26" s="47"/>
      <c r="AF26" s="48"/>
    </row>
    <row r="27" spans="2:87" x14ac:dyDescent="0.2">
      <c r="B27" s="199" t="s">
        <v>40</v>
      </c>
      <c r="C27" s="49"/>
      <c r="D27" s="200" t="s">
        <v>41</v>
      </c>
      <c r="E27" s="200"/>
      <c r="F27" s="50"/>
      <c r="G27" s="199" t="s">
        <v>42</v>
      </c>
      <c r="H27" s="199"/>
      <c r="I27" s="50"/>
      <c r="J27" s="200" t="s">
        <v>43</v>
      </c>
      <c r="K27" s="200"/>
      <c r="L27" s="49"/>
      <c r="M27" s="199" t="s">
        <v>44</v>
      </c>
      <c r="N27" s="50"/>
      <c r="O27" s="199" t="s">
        <v>45</v>
      </c>
      <c r="P27" s="199"/>
      <c r="Q27" s="199"/>
      <c r="R27" s="50"/>
      <c r="S27" s="201" t="s">
        <v>46</v>
      </c>
      <c r="T27" s="50"/>
      <c r="U27" s="199" t="s">
        <v>47</v>
      </c>
      <c r="V27" s="199"/>
      <c r="W27" s="50"/>
      <c r="X27" s="202" t="s">
        <v>48</v>
      </c>
      <c r="Y27" s="202"/>
      <c r="Z27" s="203"/>
      <c r="AA27" s="51"/>
      <c r="AB27" s="50"/>
      <c r="AC27" s="199" t="s">
        <v>49</v>
      </c>
      <c r="AD27" s="199"/>
      <c r="AE27" s="50"/>
      <c r="AF27" s="200" t="s">
        <v>50</v>
      </c>
      <c r="AH27" s="204" t="s">
        <v>51</v>
      </c>
      <c r="AJ27" s="205" t="s">
        <v>52</v>
      </c>
      <c r="AK27" s="205"/>
    </row>
    <row r="28" spans="2:87" x14ac:dyDescent="0.2">
      <c r="B28" s="199"/>
      <c r="C28" s="49"/>
      <c r="D28" s="200"/>
      <c r="E28" s="200"/>
      <c r="F28" s="50"/>
      <c r="G28" s="199"/>
      <c r="H28" s="199"/>
      <c r="I28" s="50"/>
      <c r="J28" s="200"/>
      <c r="K28" s="200"/>
      <c r="L28" s="49"/>
      <c r="M28" s="199"/>
      <c r="N28" s="50"/>
      <c r="O28" s="199"/>
      <c r="P28" s="199"/>
      <c r="Q28" s="199"/>
      <c r="R28" s="50"/>
      <c r="S28" s="201"/>
      <c r="T28" s="50"/>
      <c r="U28" s="199"/>
      <c r="V28" s="199"/>
      <c r="W28" s="50"/>
      <c r="X28" s="202"/>
      <c r="Y28" s="202"/>
      <c r="Z28" s="203"/>
      <c r="AA28" s="51"/>
      <c r="AB28" s="50"/>
      <c r="AC28" s="199"/>
      <c r="AD28" s="199"/>
      <c r="AE28" s="50"/>
      <c r="AF28" s="200"/>
      <c r="AH28" s="204"/>
      <c r="AI28" s="52"/>
      <c r="AJ28" s="205"/>
      <c r="AK28" s="205"/>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row>
    <row r="29" spans="2:87" s="10" customFormat="1" ht="6" customHeight="1" x14ac:dyDescent="0.2">
      <c r="F29" s="54"/>
      <c r="AG29"/>
      <c r="AI29" s="29"/>
      <c r="AJ29" s="1"/>
      <c r="AK29" s="1"/>
    </row>
    <row r="30" spans="2:87" s="60" customFormat="1" ht="13.5" thickBot="1" x14ac:dyDescent="0.25">
      <c r="B30" s="55"/>
      <c r="C30" s="56"/>
      <c r="D30" s="188"/>
      <c r="E30" s="188"/>
      <c r="F30" s="57"/>
      <c r="G30" s="206"/>
      <c r="H30" s="206"/>
      <c r="I30" s="58"/>
      <c r="J30" s="207"/>
      <c r="K30" s="207"/>
      <c r="L30" s="56"/>
      <c r="M30" s="59"/>
      <c r="O30" s="208" t="str">
        <f t="shared" ref="O30:O37" si="2">IF(AND(ISBLANK(G30),ISBLANK(J30),ISBLANK(M30))," ",((G30*M30)/J30))</f>
        <v xml:space="preserve"> </v>
      </c>
      <c r="P30" s="208"/>
      <c r="Q30" s="208"/>
      <c r="S30" s="59"/>
      <c r="T30" s="56"/>
      <c r="U30" s="189"/>
      <c r="V30" s="189"/>
      <c r="W30" s="56"/>
      <c r="X30" s="209"/>
      <c r="Y30" s="209"/>
      <c r="Z30" s="210"/>
      <c r="AA30" s="61"/>
      <c r="AB30" s="211"/>
      <c r="AC30" s="211"/>
      <c r="AD30" s="211"/>
      <c r="AF30" s="62" t="str">
        <f t="shared" ref="AF30:AF37" si="3">IF(OR(ISNUMBER(X30),ISNUMBER(AB30)),X30+AB30," ")</f>
        <v xml:space="preserve"> </v>
      </c>
      <c r="AG30"/>
      <c r="AH30" s="63" t="str">
        <f t="shared" ref="AH30:AH37" si="4">IF(OR(ISNUMBER(J30),ISNUMBER(AF30)),AF30*J30," ")</f>
        <v xml:space="preserve"> </v>
      </c>
      <c r="AI30" s="56"/>
      <c r="AJ30" s="212" t="str">
        <f>IF(AND(ISNUMBER($AB$2),ISNUMBER(AF30)),AF30*$AB$2," ")</f>
        <v xml:space="preserve"> </v>
      </c>
      <c r="AK30" s="212"/>
    </row>
    <row r="31" spans="2:87" s="60" customFormat="1" ht="13.5" thickBot="1" x14ac:dyDescent="0.25">
      <c r="B31" s="55"/>
      <c r="C31" s="56"/>
      <c r="D31" s="182"/>
      <c r="E31" s="182"/>
      <c r="F31" s="57"/>
      <c r="G31" s="213"/>
      <c r="H31" s="213"/>
      <c r="I31" s="64"/>
      <c r="J31" s="214"/>
      <c r="K31" s="214"/>
      <c r="L31" s="56"/>
      <c r="M31" s="59"/>
      <c r="O31" s="208" t="str">
        <f t="shared" si="2"/>
        <v xml:space="preserve"> </v>
      </c>
      <c r="P31" s="208"/>
      <c r="Q31" s="208"/>
      <c r="S31" s="59"/>
      <c r="T31" s="56"/>
      <c r="U31" s="196"/>
      <c r="V31" s="196"/>
      <c r="W31" s="56"/>
      <c r="X31" s="215"/>
      <c r="Y31" s="215"/>
      <c r="Z31" s="216"/>
      <c r="AA31" s="61"/>
      <c r="AB31" s="217"/>
      <c r="AC31" s="217"/>
      <c r="AD31" s="217"/>
      <c r="AF31" s="62" t="str">
        <f t="shared" si="3"/>
        <v xml:space="preserve"> </v>
      </c>
      <c r="AG31"/>
      <c r="AH31" s="63" t="str">
        <f t="shared" si="4"/>
        <v xml:space="preserve"> </v>
      </c>
      <c r="AI31" s="56"/>
      <c r="AJ31" s="212" t="str">
        <f t="shared" ref="AJ31:AJ37" si="5">IF(AND(ISNUMBER($AB$2),ISNUMBER(AF31)),AF31*$AB$2," ")</f>
        <v xml:space="preserve"> </v>
      </c>
      <c r="AK31" s="212"/>
    </row>
    <row r="32" spans="2:87" s="60" customFormat="1" ht="13.5" thickBot="1" x14ac:dyDescent="0.25">
      <c r="B32" s="55"/>
      <c r="C32" s="56"/>
      <c r="D32" s="182"/>
      <c r="E32" s="182"/>
      <c r="F32" s="57"/>
      <c r="G32" s="213"/>
      <c r="H32" s="213"/>
      <c r="I32" s="64"/>
      <c r="J32" s="214"/>
      <c r="K32" s="214"/>
      <c r="L32" s="56"/>
      <c r="M32" s="59"/>
      <c r="O32" s="208" t="str">
        <f t="shared" si="2"/>
        <v xml:space="preserve"> </v>
      </c>
      <c r="P32" s="208"/>
      <c r="Q32" s="208"/>
      <c r="S32" s="59"/>
      <c r="T32" s="56"/>
      <c r="U32" s="196"/>
      <c r="V32" s="196"/>
      <c r="W32" s="56"/>
      <c r="X32" s="215"/>
      <c r="Y32" s="215"/>
      <c r="Z32" s="216"/>
      <c r="AB32" s="217"/>
      <c r="AC32" s="217"/>
      <c r="AD32" s="217"/>
      <c r="AF32" s="62" t="str">
        <f t="shared" si="3"/>
        <v xml:space="preserve"> </v>
      </c>
      <c r="AG32"/>
      <c r="AH32" s="63" t="str">
        <f t="shared" si="4"/>
        <v xml:space="preserve"> </v>
      </c>
      <c r="AI32" s="56"/>
      <c r="AJ32" s="212" t="str">
        <f t="shared" si="5"/>
        <v xml:space="preserve"> </v>
      </c>
      <c r="AK32" s="212"/>
    </row>
    <row r="33" spans="2:37" s="60" customFormat="1" ht="13.5" thickBot="1" x14ac:dyDescent="0.25">
      <c r="B33" s="55"/>
      <c r="C33" s="56"/>
      <c r="D33" s="182"/>
      <c r="E33" s="182"/>
      <c r="F33" s="57"/>
      <c r="G33" s="213"/>
      <c r="H33" s="213"/>
      <c r="I33" s="64"/>
      <c r="J33" s="214"/>
      <c r="K33" s="214"/>
      <c r="L33" s="56"/>
      <c r="M33" s="59"/>
      <c r="O33" s="208" t="str">
        <f t="shared" si="2"/>
        <v xml:space="preserve"> </v>
      </c>
      <c r="P33" s="208"/>
      <c r="Q33" s="208"/>
      <c r="S33" s="59"/>
      <c r="T33" s="56"/>
      <c r="U33" s="196"/>
      <c r="V33" s="196"/>
      <c r="W33" s="56"/>
      <c r="X33" s="215"/>
      <c r="Y33" s="215"/>
      <c r="Z33" s="216"/>
      <c r="AB33" s="217"/>
      <c r="AC33" s="217"/>
      <c r="AD33" s="217"/>
      <c r="AF33" s="62" t="str">
        <f t="shared" si="3"/>
        <v xml:space="preserve"> </v>
      </c>
      <c r="AG33"/>
      <c r="AH33" s="63" t="str">
        <f t="shared" si="4"/>
        <v xml:space="preserve"> </v>
      </c>
      <c r="AI33" s="56"/>
      <c r="AJ33" s="212" t="str">
        <f t="shared" si="5"/>
        <v xml:space="preserve"> </v>
      </c>
      <c r="AK33" s="212"/>
    </row>
    <row r="34" spans="2:37" s="60" customFormat="1" ht="13.5" thickBot="1" x14ac:dyDescent="0.25">
      <c r="B34" s="55"/>
      <c r="C34" s="56"/>
      <c r="D34" s="182"/>
      <c r="E34" s="182"/>
      <c r="F34" s="57"/>
      <c r="G34" s="213"/>
      <c r="H34" s="213"/>
      <c r="I34" s="64"/>
      <c r="J34" s="214"/>
      <c r="K34" s="214"/>
      <c r="L34" s="56"/>
      <c r="M34" s="59"/>
      <c r="O34" s="208" t="str">
        <f t="shared" si="2"/>
        <v xml:space="preserve"> </v>
      </c>
      <c r="P34" s="208"/>
      <c r="Q34" s="208"/>
      <c r="S34" s="59"/>
      <c r="T34" s="56"/>
      <c r="U34" s="196"/>
      <c r="V34" s="196"/>
      <c r="W34" s="56"/>
      <c r="X34" s="215"/>
      <c r="Y34" s="215"/>
      <c r="Z34" s="216"/>
      <c r="AA34" s="61"/>
      <c r="AB34" s="217"/>
      <c r="AC34" s="217"/>
      <c r="AD34" s="217"/>
      <c r="AF34" s="62" t="str">
        <f t="shared" si="3"/>
        <v xml:space="preserve"> </v>
      </c>
      <c r="AG34"/>
      <c r="AH34" s="63" t="str">
        <f t="shared" si="4"/>
        <v xml:space="preserve"> </v>
      </c>
      <c r="AI34" s="56"/>
      <c r="AJ34" s="212" t="str">
        <f t="shared" si="5"/>
        <v xml:space="preserve"> </v>
      </c>
      <c r="AK34" s="212"/>
    </row>
    <row r="35" spans="2:37" s="60" customFormat="1" ht="13.5" thickBot="1" x14ac:dyDescent="0.25">
      <c r="B35" s="55"/>
      <c r="C35" s="56"/>
      <c r="D35" s="182"/>
      <c r="E35" s="182"/>
      <c r="F35" s="57"/>
      <c r="G35" s="213"/>
      <c r="H35" s="213"/>
      <c r="I35" s="64"/>
      <c r="J35" s="214"/>
      <c r="K35" s="214"/>
      <c r="L35" s="56"/>
      <c r="M35" s="59"/>
      <c r="O35" s="208" t="str">
        <f t="shared" si="2"/>
        <v xml:space="preserve"> </v>
      </c>
      <c r="P35" s="208"/>
      <c r="Q35" s="208"/>
      <c r="S35" s="59"/>
      <c r="T35" s="56"/>
      <c r="U35" s="196"/>
      <c r="V35" s="196"/>
      <c r="W35" s="56"/>
      <c r="X35" s="215"/>
      <c r="Y35" s="215"/>
      <c r="Z35" s="216"/>
      <c r="AA35" s="61"/>
      <c r="AB35" s="217"/>
      <c r="AC35" s="217"/>
      <c r="AD35" s="217"/>
      <c r="AF35" s="62" t="str">
        <f t="shared" si="3"/>
        <v xml:space="preserve"> </v>
      </c>
      <c r="AG35"/>
      <c r="AH35" s="63" t="str">
        <f t="shared" si="4"/>
        <v xml:space="preserve"> </v>
      </c>
      <c r="AI35" s="56"/>
      <c r="AJ35" s="212" t="str">
        <f t="shared" si="5"/>
        <v xml:space="preserve"> </v>
      </c>
      <c r="AK35" s="212"/>
    </row>
    <row r="36" spans="2:37" s="60" customFormat="1" ht="13.5" thickBot="1" x14ac:dyDescent="0.25">
      <c r="B36" s="55"/>
      <c r="C36" s="56"/>
      <c r="D36" s="182"/>
      <c r="E36" s="182"/>
      <c r="F36" s="57"/>
      <c r="G36" s="213"/>
      <c r="H36" s="213"/>
      <c r="I36" s="64"/>
      <c r="J36" s="214"/>
      <c r="K36" s="214"/>
      <c r="L36" s="56"/>
      <c r="M36" s="59"/>
      <c r="O36" s="208" t="str">
        <f t="shared" si="2"/>
        <v xml:space="preserve"> </v>
      </c>
      <c r="P36" s="208"/>
      <c r="Q36" s="208"/>
      <c r="S36" s="59"/>
      <c r="T36" s="56"/>
      <c r="U36" s="196"/>
      <c r="V36" s="196"/>
      <c r="W36" s="56"/>
      <c r="X36" s="215"/>
      <c r="Y36" s="215"/>
      <c r="Z36" s="216"/>
      <c r="AA36" s="61"/>
      <c r="AB36" s="217"/>
      <c r="AC36" s="217"/>
      <c r="AD36" s="217"/>
      <c r="AF36" s="62" t="str">
        <f t="shared" si="3"/>
        <v xml:space="preserve"> </v>
      </c>
      <c r="AG36"/>
      <c r="AH36" s="63" t="str">
        <f t="shared" si="4"/>
        <v xml:space="preserve"> </v>
      </c>
      <c r="AI36" s="56"/>
      <c r="AJ36" s="212" t="str">
        <f t="shared" si="5"/>
        <v xml:space="preserve"> </v>
      </c>
      <c r="AK36" s="212"/>
    </row>
    <row r="37" spans="2:37" s="60" customFormat="1" ht="13.5" thickBot="1" x14ac:dyDescent="0.25">
      <c r="B37" s="55"/>
      <c r="C37" s="56"/>
      <c r="D37" s="182"/>
      <c r="E37" s="182"/>
      <c r="F37" s="57"/>
      <c r="G37" s="213"/>
      <c r="H37" s="213"/>
      <c r="I37" s="64"/>
      <c r="J37" s="214"/>
      <c r="K37" s="214"/>
      <c r="L37" s="56"/>
      <c r="M37" s="59"/>
      <c r="O37" s="208" t="str">
        <f t="shared" si="2"/>
        <v xml:space="preserve"> </v>
      </c>
      <c r="P37" s="208"/>
      <c r="Q37" s="208"/>
      <c r="S37" s="59"/>
      <c r="T37" s="56"/>
      <c r="U37" s="196"/>
      <c r="V37" s="196"/>
      <c r="W37" s="56"/>
      <c r="X37" s="209"/>
      <c r="Y37" s="209"/>
      <c r="Z37" s="210"/>
      <c r="AA37" s="61"/>
      <c r="AB37" s="217"/>
      <c r="AC37" s="217"/>
      <c r="AD37" s="217"/>
      <c r="AF37" s="62" t="str">
        <f t="shared" si="3"/>
        <v xml:space="preserve"> </v>
      </c>
      <c r="AG37"/>
      <c r="AH37" s="63" t="str">
        <f t="shared" si="4"/>
        <v xml:space="preserve"> </v>
      </c>
      <c r="AI37" s="56"/>
      <c r="AJ37" s="212" t="str">
        <f t="shared" si="5"/>
        <v xml:space="preserve"> </v>
      </c>
      <c r="AK37" s="212"/>
    </row>
    <row r="38" spans="2:37" ht="7.5" customHeight="1" x14ac:dyDescent="0.2">
      <c r="O38" s="39"/>
      <c r="P38" s="39"/>
      <c r="Q38" s="39"/>
      <c r="X38" s="65"/>
      <c r="Y38" s="65"/>
      <c r="Z38" s="65"/>
      <c r="AA38" s="65"/>
      <c r="AC38" s="65"/>
      <c r="AD38" s="65"/>
      <c r="AF38" s="65"/>
    </row>
    <row r="39" spans="2:37" ht="13.5" thickBot="1" x14ac:dyDescent="0.25">
      <c r="N39" s="41" t="s">
        <v>53</v>
      </c>
      <c r="O39" s="222">
        <f>SUM(O30:Q37)</f>
        <v>0</v>
      </c>
      <c r="P39" s="222"/>
      <c r="Q39" s="222"/>
      <c r="X39" s="223">
        <f>SUM(X30:Y37)</f>
        <v>0</v>
      </c>
      <c r="Y39" s="223"/>
      <c r="Z39" s="66"/>
      <c r="AA39" s="67"/>
      <c r="AB39" s="224">
        <f>SUM(AC30:AD37)</f>
        <v>0</v>
      </c>
      <c r="AC39" s="225"/>
      <c r="AD39" s="225"/>
      <c r="AE39" s="60"/>
      <c r="AF39" s="68">
        <f>SUM(AF30:AF37)</f>
        <v>0</v>
      </c>
    </row>
    <row r="40" spans="2:37" ht="17.25" customHeight="1" x14ac:dyDescent="0.2">
      <c r="I40" s="69"/>
      <c r="J40" s="41"/>
      <c r="K40" s="41"/>
      <c r="L40" s="41" t="s">
        <v>35</v>
      </c>
      <c r="M40" s="42">
        <f>IF(AND(ISNUMBER(O39),AE47&gt;0),O39/AE47,0)</f>
        <v>0</v>
      </c>
      <c r="X40" s="70" t="s">
        <v>54</v>
      </c>
      <c r="Y40" s="71"/>
      <c r="Z40" s="71"/>
      <c r="AA40" s="71"/>
      <c r="AB40" s="72"/>
      <c r="AC40" s="70" t="s">
        <v>55</v>
      </c>
      <c r="AD40" s="71"/>
      <c r="AE40" s="72"/>
      <c r="AF40" s="70" t="s">
        <v>56</v>
      </c>
    </row>
    <row r="41" spans="2:37" ht="12" customHeight="1" x14ac:dyDescent="0.2">
      <c r="Q41" s="73"/>
      <c r="X41" s="70"/>
      <c r="Y41" s="71"/>
      <c r="Z41" s="71"/>
      <c r="AA41" s="71"/>
      <c r="AB41" s="72"/>
      <c r="AC41" s="70"/>
      <c r="AD41" s="71"/>
      <c r="AE41" s="41" t="s">
        <v>35</v>
      </c>
      <c r="AF41" s="42">
        <f>IF(AND(ISNUMBER(AF39),AE47&gt;0),AF39/$AE$47,0)</f>
        <v>0</v>
      </c>
      <c r="AH41" s="74" t="s">
        <v>57</v>
      </c>
      <c r="AJ41" s="205" t="s">
        <v>52</v>
      </c>
      <c r="AK41" s="205"/>
    </row>
    <row r="42" spans="2:37" ht="13.5" customHeight="1" x14ac:dyDescent="0.2">
      <c r="X42" s="70"/>
      <c r="Y42" s="71"/>
      <c r="Z42" s="71"/>
      <c r="AA42" s="71"/>
      <c r="AB42" s="72"/>
      <c r="AC42" s="70"/>
      <c r="AD42" s="71"/>
      <c r="AE42" s="72"/>
    </row>
    <row r="43" spans="2:37" ht="14.25" customHeight="1" thickBot="1" x14ac:dyDescent="0.25">
      <c r="AD43" s="41" t="s">
        <v>58</v>
      </c>
      <c r="AE43" s="223">
        <f>IF(AND(ISNUMBER(AD21),ISNUMBER(O39),ISNUMBER(AF39)),AD21+O39+AF39," ")</f>
        <v>0</v>
      </c>
      <c r="AF43" s="223"/>
      <c r="AH43" s="75">
        <f>IF(AND(ISNUMBER(AE43),AE47&gt;0),AE43/$AE$47,0)</f>
        <v>0</v>
      </c>
      <c r="AJ43" s="212">
        <f>IF(AND(ISNUMBER($AB$2),ISNUMBER(AE43)),AE43*$AB$2," ")</f>
        <v>0</v>
      </c>
      <c r="AK43" s="212"/>
    </row>
    <row r="44" spans="2:37" ht="13.5" thickBot="1" x14ac:dyDescent="0.25">
      <c r="AD44" s="76" t="s">
        <v>59</v>
      </c>
      <c r="AE44" s="219"/>
      <c r="AF44" s="219"/>
      <c r="AH44" s="77">
        <f>IF(AND(ISNUMBER(AE44),AE47&gt;0),AE44/$AE$47,0)</f>
        <v>0</v>
      </c>
      <c r="AJ44" s="218" t="str">
        <f>IF(AND(ISNUMBER($AB$2),ISNUMBER(AE44)),AE44*$AB$2," ")</f>
        <v xml:space="preserve"> </v>
      </c>
      <c r="AK44" s="218"/>
    </row>
    <row r="45" spans="2:37" ht="13.5" thickBot="1" x14ac:dyDescent="0.25">
      <c r="AD45" s="76" t="s">
        <v>60</v>
      </c>
      <c r="AE45" s="219"/>
      <c r="AF45" s="219"/>
      <c r="AH45" s="77">
        <f>IF(AND(ISNUMBER(AE45),AE47&gt;0),AE45/$AE$47,0)</f>
        <v>0</v>
      </c>
      <c r="AJ45" s="218" t="str">
        <f>IF(AND(ISNUMBER($AB$2),ISNUMBER(AE45)),AE45*$AB$2," ")</f>
        <v xml:space="preserve"> </v>
      </c>
      <c r="AK45" s="218"/>
    </row>
    <row r="46" spans="2:37" ht="13.5" thickBot="1" x14ac:dyDescent="0.25">
      <c r="AD46" s="76" t="s">
        <v>61</v>
      </c>
      <c r="AE46" s="219"/>
      <c r="AF46" s="219"/>
      <c r="AH46" s="42"/>
      <c r="AJ46" s="78"/>
      <c r="AK46" s="78"/>
    </row>
    <row r="47" spans="2:37" ht="15.75" thickBot="1" x14ac:dyDescent="0.3">
      <c r="B47" s="10"/>
      <c r="C47" s="10"/>
      <c r="D47" s="10"/>
      <c r="E47" s="10"/>
      <c r="F47" s="10"/>
      <c r="G47" s="10"/>
      <c r="H47" s="10"/>
      <c r="I47" s="10"/>
      <c r="J47" s="10"/>
      <c r="K47" s="10"/>
      <c r="L47" s="10"/>
      <c r="M47" s="10"/>
      <c r="N47" s="10"/>
      <c r="P47" s="10"/>
      <c r="Q47" s="10"/>
      <c r="R47" s="10"/>
      <c r="S47" s="10"/>
      <c r="T47" s="10"/>
      <c r="U47" s="10"/>
      <c r="V47" s="10"/>
      <c r="W47" s="10"/>
      <c r="X47" s="10"/>
      <c r="Y47" s="10"/>
      <c r="Z47" s="10"/>
      <c r="AA47" s="10"/>
      <c r="AB47" s="10"/>
      <c r="AC47" s="10"/>
      <c r="AD47" s="79" t="s">
        <v>62</v>
      </c>
      <c r="AE47" s="220">
        <f>IF(OR(ISNUMBER(AE43),ISNUMBER(AE44),ISNUMBER(AE45)),AE43+AE44+AE45+AE46," ")</f>
        <v>0</v>
      </c>
      <c r="AF47" s="221"/>
      <c r="AH47" s="80"/>
      <c r="AJ47" s="212">
        <f>IF(AND(ISNUMBER($AB$2),ISNUMBER(AE47)),AE47*$AB$2," ")</f>
        <v>0</v>
      </c>
      <c r="AK47" s="212"/>
    </row>
    <row r="48" spans="2:37" ht="6" customHeight="1" thickBot="1" x14ac:dyDescent="0.25">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spans="2:38" ht="13.5" thickTop="1" x14ac:dyDescent="0.2">
      <c r="M49" s="10"/>
      <c r="N49" s="10"/>
      <c r="O49" s="10"/>
      <c r="P49" s="10"/>
      <c r="Q49" s="10"/>
      <c r="R49" s="10"/>
      <c r="S49" s="10"/>
      <c r="T49" s="10"/>
      <c r="V49" s="8" t="s">
        <v>110</v>
      </c>
      <c r="W49" s="8"/>
      <c r="X49" s="9"/>
      <c r="Y49" s="10"/>
      <c r="Z49" s="10"/>
      <c r="AA49" s="10"/>
      <c r="AB49" s="10"/>
      <c r="AC49" s="10"/>
      <c r="AD49" s="10"/>
      <c r="AE49" s="10"/>
      <c r="AF49" s="10"/>
      <c r="AG49" s="11"/>
      <c r="AH49" s="11"/>
      <c r="AI49" s="12"/>
      <c r="AJ49" s="11"/>
      <c r="AK49" s="11"/>
      <c r="AL49" s="11"/>
    </row>
    <row r="50" spans="2:38" ht="6" customHeight="1" x14ac:dyDescent="0.2">
      <c r="C50" s="293" t="s">
        <v>115</v>
      </c>
      <c r="D50" s="293"/>
      <c r="E50" s="293"/>
      <c r="F50" s="293"/>
      <c r="G50" s="293"/>
      <c r="H50" s="293"/>
      <c r="I50" s="293"/>
      <c r="J50" s="293"/>
      <c r="K50" s="293"/>
      <c r="L50" s="293"/>
      <c r="M50" s="293"/>
      <c r="N50" s="293"/>
      <c r="O50" s="293"/>
      <c r="P50" s="293"/>
      <c r="Q50" s="293"/>
      <c r="R50" s="293"/>
      <c r="S50" s="293"/>
      <c r="T50" s="10"/>
      <c r="V50" s="9"/>
      <c r="W50" s="9"/>
      <c r="X50" s="9"/>
      <c r="Y50" s="10"/>
      <c r="Z50" s="10"/>
      <c r="AA50" s="10"/>
      <c r="AB50" s="10"/>
      <c r="AC50" s="10"/>
      <c r="AD50" s="10"/>
      <c r="AE50" s="10"/>
      <c r="AF50" s="10"/>
    </row>
    <row r="51" spans="2:38" ht="12.75" customHeight="1" x14ac:dyDescent="0.2">
      <c r="C51" s="293"/>
      <c r="D51" s="293"/>
      <c r="E51" s="293"/>
      <c r="F51" s="293"/>
      <c r="G51" s="293"/>
      <c r="H51" s="293"/>
      <c r="I51" s="293"/>
      <c r="J51" s="293"/>
      <c r="K51" s="293"/>
      <c r="L51" s="293"/>
      <c r="M51" s="293"/>
      <c r="N51" s="293"/>
      <c r="O51" s="293"/>
      <c r="P51" s="293"/>
      <c r="Q51" s="293"/>
      <c r="R51" s="293"/>
      <c r="S51" s="293"/>
      <c r="V51" s="194" t="s">
        <v>18</v>
      </c>
      <c r="W51" s="194"/>
      <c r="X51" s="194"/>
      <c r="Y51" s="194"/>
      <c r="Z51" s="194"/>
      <c r="AA51" s="194"/>
      <c r="AB51" s="13"/>
      <c r="AC51" s="13"/>
      <c r="AD51" s="195" t="s">
        <v>25</v>
      </c>
      <c r="AE51" s="195"/>
      <c r="AF51" s="195"/>
      <c r="AI51"/>
    </row>
    <row r="52" spans="2:38" x14ac:dyDescent="0.2">
      <c r="C52" s="293"/>
      <c r="D52" s="293"/>
      <c r="E52" s="293"/>
      <c r="F52" s="293"/>
      <c r="G52" s="293"/>
      <c r="H52" s="293"/>
      <c r="I52" s="293"/>
      <c r="J52" s="293"/>
      <c r="K52" s="293"/>
      <c r="L52" s="293"/>
      <c r="M52" s="293"/>
      <c r="N52" s="293"/>
      <c r="O52" s="293"/>
      <c r="P52" s="293"/>
      <c r="Q52" s="293"/>
      <c r="R52" s="293"/>
      <c r="S52" s="293"/>
      <c r="V52" s="194"/>
      <c r="W52" s="194"/>
      <c r="X52" s="194"/>
      <c r="Y52" s="194"/>
      <c r="Z52" s="194"/>
      <c r="AA52" s="194"/>
      <c r="AB52" s="13"/>
      <c r="AC52" s="13"/>
      <c r="AD52" s="187" t="s">
        <v>90</v>
      </c>
      <c r="AE52" s="187"/>
      <c r="AF52" s="187"/>
      <c r="AI52"/>
    </row>
    <row r="53" spans="2:38" s="10" customFormat="1" ht="6.75" customHeight="1" x14ac:dyDescent="0.2">
      <c r="C53" s="293"/>
      <c r="D53" s="293"/>
      <c r="E53" s="293"/>
      <c r="F53" s="293"/>
      <c r="G53" s="293"/>
      <c r="H53" s="293"/>
      <c r="I53" s="293"/>
      <c r="J53" s="293"/>
      <c r="K53" s="293"/>
      <c r="L53" s="293"/>
      <c r="M53" s="293"/>
      <c r="N53" s="293"/>
      <c r="O53" s="293"/>
      <c r="P53" s="293"/>
      <c r="Q53" s="293"/>
      <c r="R53" s="293"/>
      <c r="S53" s="293"/>
    </row>
    <row r="54" spans="2:38" ht="13.5" customHeight="1" thickBot="1" x14ac:dyDescent="0.25">
      <c r="C54" s="293"/>
      <c r="D54" s="293"/>
      <c r="E54" s="293"/>
      <c r="F54" s="293"/>
      <c r="G54" s="293"/>
      <c r="H54" s="293"/>
      <c r="I54" s="293"/>
      <c r="J54" s="293"/>
      <c r="K54" s="293"/>
      <c r="L54" s="293"/>
      <c r="M54" s="293"/>
      <c r="N54" s="293"/>
      <c r="O54" s="293"/>
      <c r="P54" s="293"/>
      <c r="Q54" s="293"/>
      <c r="R54" s="293"/>
      <c r="S54" s="293"/>
      <c r="V54" s="188" t="s">
        <v>111</v>
      </c>
      <c r="W54" s="188"/>
      <c r="X54" s="188"/>
      <c r="Y54" s="188"/>
      <c r="Z54" s="188"/>
      <c r="AA54" s="188"/>
      <c r="AB54" s="29"/>
      <c r="AC54" s="29"/>
      <c r="AD54" s="191"/>
      <c r="AE54" s="191"/>
      <c r="AF54" s="191"/>
      <c r="AI54"/>
    </row>
    <row r="55" spans="2:38" ht="13.5" thickBot="1" x14ac:dyDescent="0.25">
      <c r="C55" s="293"/>
      <c r="D55" s="293"/>
      <c r="E55" s="293"/>
      <c r="F55" s="293"/>
      <c r="G55" s="293"/>
      <c r="H55" s="293"/>
      <c r="I55" s="293"/>
      <c r="J55" s="293"/>
      <c r="K55" s="293"/>
      <c r="L55" s="293"/>
      <c r="M55" s="293"/>
      <c r="N55" s="293"/>
      <c r="O55" s="293"/>
      <c r="P55" s="293"/>
      <c r="Q55" s="293"/>
      <c r="R55" s="293"/>
      <c r="S55" s="293"/>
      <c r="V55" s="188" t="s">
        <v>112</v>
      </c>
      <c r="W55" s="188"/>
      <c r="X55" s="188"/>
      <c r="Y55" s="188"/>
      <c r="Z55" s="188"/>
      <c r="AA55" s="188"/>
      <c r="AB55" s="29"/>
      <c r="AC55" s="29"/>
      <c r="AD55" s="197"/>
      <c r="AE55" s="197"/>
      <c r="AF55" s="197"/>
      <c r="AI55"/>
    </row>
    <row r="56" spans="2:38" ht="13.5" thickBot="1" x14ac:dyDescent="0.25">
      <c r="C56" s="293"/>
      <c r="D56" s="293"/>
      <c r="E56" s="293"/>
      <c r="F56" s="293"/>
      <c r="G56" s="293"/>
      <c r="H56" s="293"/>
      <c r="I56" s="293"/>
      <c r="J56" s="293"/>
      <c r="K56" s="293"/>
      <c r="L56" s="293"/>
      <c r="M56" s="293"/>
      <c r="N56" s="293"/>
      <c r="O56" s="293"/>
      <c r="P56" s="293"/>
      <c r="Q56" s="293"/>
      <c r="R56" s="293"/>
      <c r="S56" s="293"/>
      <c r="V56" s="182" t="s">
        <v>113</v>
      </c>
      <c r="W56" s="182"/>
      <c r="X56" s="182"/>
      <c r="Y56" s="182"/>
      <c r="Z56" s="182"/>
      <c r="AA56" s="182"/>
      <c r="AB56" s="29"/>
      <c r="AC56" s="29"/>
      <c r="AD56" s="197"/>
      <c r="AE56" s="197"/>
      <c r="AF56" s="197"/>
      <c r="AI56"/>
    </row>
    <row r="57" spans="2:38" s="1" customFormat="1" ht="15.75" thickBot="1" x14ac:dyDescent="0.3">
      <c r="B57" s="170"/>
      <c r="C57" s="170"/>
      <c r="D57" s="170"/>
      <c r="E57" s="170"/>
      <c r="F57" s="170"/>
      <c r="G57" s="170"/>
      <c r="H57" s="29"/>
      <c r="I57" s="29"/>
      <c r="J57" s="171"/>
      <c r="K57" s="171"/>
      <c r="L57" s="30"/>
      <c r="M57" s="172"/>
      <c r="N57" s="32"/>
      <c r="O57" s="172"/>
      <c r="P57" s="32"/>
      <c r="Q57" s="173"/>
      <c r="S57" s="174"/>
      <c r="U57" s="175"/>
      <c r="V57" s="175"/>
      <c r="W57" s="175"/>
      <c r="X57" s="35"/>
      <c r="Y57" s="176"/>
      <c r="Z57" s="176"/>
      <c r="AA57" s="176"/>
      <c r="AB57" s="176"/>
      <c r="AC57" s="79" t="s">
        <v>114</v>
      </c>
      <c r="AD57" s="230">
        <f>SUM(AD54:AF56)</f>
        <v>0</v>
      </c>
      <c r="AE57" s="231"/>
      <c r="AF57" s="232"/>
      <c r="AG57" s="36"/>
    </row>
    <row r="58" spans="2:38" s="1" customFormat="1" x14ac:dyDescent="0.2">
      <c r="B58" s="170"/>
      <c r="C58" s="170"/>
      <c r="D58" s="170"/>
      <c r="E58" s="170"/>
      <c r="F58" s="170"/>
      <c r="G58" s="170"/>
      <c r="H58" s="29"/>
      <c r="I58" s="29"/>
      <c r="J58" s="171"/>
      <c r="K58" s="171"/>
      <c r="L58" s="30"/>
      <c r="M58" s="172"/>
      <c r="N58" s="32"/>
      <c r="O58" s="172"/>
      <c r="P58" s="32"/>
      <c r="Q58" s="173"/>
      <c r="S58" s="174"/>
      <c r="U58" s="175"/>
      <c r="V58" s="175"/>
      <c r="W58" s="175"/>
      <c r="X58" s="35"/>
      <c r="Y58" s="176"/>
      <c r="Z58" s="176"/>
      <c r="AA58" s="176"/>
      <c r="AB58" s="176"/>
      <c r="AD58" s="177"/>
      <c r="AE58" s="177"/>
      <c r="AF58" s="177"/>
      <c r="AG58" s="36"/>
    </row>
    <row r="59" spans="2:38" ht="6" customHeight="1" thickBot="1" x14ac:dyDescent="0.2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10"/>
    </row>
    <row r="60" spans="2:38" ht="13.5" thickTop="1" x14ac:dyDescent="0.2">
      <c r="B60" s="81" t="s">
        <v>63</v>
      </c>
      <c r="C60" s="82"/>
      <c r="D60" s="83"/>
      <c r="E60" s="83"/>
      <c r="F60" s="83"/>
      <c r="G60" s="83"/>
      <c r="H60" s="83"/>
      <c r="I60" s="83"/>
      <c r="J60" s="83"/>
      <c r="K60" s="83"/>
      <c r="L60" s="83"/>
      <c r="M60" s="83"/>
      <c r="N60" s="83"/>
      <c r="O60" s="83"/>
      <c r="P60" s="83"/>
      <c r="Q60" s="83"/>
      <c r="R60" s="83"/>
      <c r="S60" s="83"/>
      <c r="T60" s="83"/>
      <c r="U60" s="83"/>
      <c r="V60" s="83"/>
      <c r="W60" s="83"/>
      <c r="X60" s="83"/>
      <c r="AA60" s="237" t="s">
        <v>64</v>
      </c>
      <c r="AE60" s="65"/>
      <c r="AF60" s="11"/>
      <c r="AG60" s="11"/>
      <c r="AH60" s="11"/>
      <c r="AI60" s="12"/>
      <c r="AJ60" s="11"/>
      <c r="AK60" s="11"/>
      <c r="AL60" s="11"/>
    </row>
    <row r="61" spans="2:38" ht="6" customHeight="1" x14ac:dyDescent="0.2">
      <c r="B61" s="81"/>
      <c r="C61" s="82"/>
      <c r="D61" s="83"/>
      <c r="E61" s="83"/>
      <c r="F61" s="83"/>
      <c r="G61" s="83"/>
      <c r="H61" s="83"/>
      <c r="I61" s="83"/>
      <c r="J61" s="83"/>
      <c r="K61" s="83"/>
      <c r="L61" s="83"/>
      <c r="M61" s="83"/>
      <c r="N61" s="83"/>
      <c r="O61" s="83"/>
      <c r="P61" s="83"/>
      <c r="Q61" s="83"/>
      <c r="R61" s="83"/>
      <c r="S61" s="83"/>
      <c r="T61" s="83"/>
      <c r="U61" s="83"/>
      <c r="V61" s="83"/>
      <c r="W61" s="83"/>
      <c r="X61" s="83"/>
      <c r="AA61" s="238"/>
      <c r="AE61" s="65"/>
    </row>
    <row r="62" spans="2:38" ht="12.75" customHeight="1" x14ac:dyDescent="0.2">
      <c r="B62" s="199" t="s">
        <v>40</v>
      </c>
      <c r="C62" s="84"/>
      <c r="D62" s="226" t="s">
        <v>65</v>
      </c>
      <c r="E62" s="226"/>
      <c r="F62" s="84"/>
      <c r="G62" s="227" t="s">
        <v>66</v>
      </c>
      <c r="H62" s="227"/>
      <c r="I62" s="85"/>
      <c r="J62" s="200" t="s">
        <v>67</v>
      </c>
      <c r="K62" s="200"/>
      <c r="L62" s="1"/>
      <c r="M62" s="228" t="s">
        <v>68</v>
      </c>
      <c r="N62" s="1"/>
      <c r="O62" s="228" t="s">
        <v>69</v>
      </c>
      <c r="P62" s="228"/>
      <c r="Q62" s="86"/>
      <c r="R62" s="200"/>
      <c r="S62" s="200"/>
      <c r="T62" s="200"/>
      <c r="U62" s="200"/>
      <c r="V62" s="200"/>
      <c r="W62" s="1"/>
      <c r="X62" s="229"/>
      <c r="Y62" s="229"/>
      <c r="Z62" s="87"/>
      <c r="AA62" s="238"/>
      <c r="AC62" s="229"/>
      <c r="AD62" s="229"/>
      <c r="AF62" s="227" t="s">
        <v>70</v>
      </c>
      <c r="AG62" s="1"/>
      <c r="AH62" s="88"/>
      <c r="AJ62" s="88"/>
      <c r="AK62" s="1"/>
      <c r="AL62" s="88"/>
    </row>
    <row r="63" spans="2:38" ht="21.75" customHeight="1" x14ac:dyDescent="0.2">
      <c r="B63" s="199"/>
      <c r="C63" s="89"/>
      <c r="D63" s="226"/>
      <c r="E63" s="226"/>
      <c r="F63" s="89"/>
      <c r="G63" s="227"/>
      <c r="H63" s="227"/>
      <c r="I63" s="85"/>
      <c r="J63" s="200"/>
      <c r="K63" s="200"/>
      <c r="L63" s="90"/>
      <c r="M63" s="228"/>
      <c r="N63" s="1"/>
      <c r="O63" s="228"/>
      <c r="P63" s="228"/>
      <c r="R63" s="200" t="s">
        <v>71</v>
      </c>
      <c r="S63" s="200"/>
      <c r="T63" s="200"/>
      <c r="U63" s="200"/>
      <c r="V63" s="200"/>
      <c r="X63" s="227" t="s">
        <v>72</v>
      </c>
      <c r="Y63" s="227"/>
      <c r="Z63" s="91"/>
      <c r="AA63" s="238"/>
      <c r="AB63" s="10"/>
      <c r="AC63" s="228" t="s">
        <v>73</v>
      </c>
      <c r="AD63" s="228"/>
      <c r="AF63" s="227"/>
      <c r="AG63" s="85"/>
      <c r="AH63" s="92" t="s">
        <v>74</v>
      </c>
      <c r="AI63" s="85"/>
      <c r="AJ63" s="92" t="s">
        <v>75</v>
      </c>
      <c r="AK63" s="93"/>
      <c r="AL63" s="92" t="s">
        <v>76</v>
      </c>
    </row>
    <row r="64" spans="2:38" s="1" customFormat="1" ht="6" customHeight="1" x14ac:dyDescent="0.2">
      <c r="B64" s="94"/>
      <c r="D64" s="95"/>
      <c r="E64" s="95"/>
      <c r="G64" s="96"/>
      <c r="L64"/>
      <c r="O64" s="97"/>
      <c r="P64" s="96"/>
      <c r="Q64" s="86"/>
      <c r="R64" s="86"/>
      <c r="U64" s="96"/>
      <c r="V64" s="96"/>
      <c r="W64" s="29"/>
      <c r="X64" s="29"/>
      <c r="Y64" s="29"/>
      <c r="Z64" s="29"/>
      <c r="AA64" s="29"/>
      <c r="AB64" s="29"/>
      <c r="AD64" s="96"/>
      <c r="AG64" s="29"/>
      <c r="AH64" s="96"/>
      <c r="AI64" s="29"/>
      <c r="AK64" s="96"/>
    </row>
    <row r="65" spans="2:38" ht="13.5" thickBot="1" x14ac:dyDescent="0.25">
      <c r="B65" s="98"/>
      <c r="C65" s="60"/>
      <c r="D65" s="233"/>
      <c r="E65" s="233"/>
      <c r="F65" s="60"/>
      <c r="G65" s="234"/>
      <c r="H65" s="234"/>
      <c r="J65" s="235"/>
      <c r="K65" s="235"/>
      <c r="M65" s="99"/>
      <c r="O65" s="236"/>
      <c r="P65" s="236"/>
      <c r="Q65" s="26"/>
      <c r="R65" s="236"/>
      <c r="S65" s="236"/>
      <c r="T65" s="236"/>
      <c r="U65" s="236"/>
      <c r="V65" s="236"/>
      <c r="W65" s="100"/>
      <c r="X65" s="239"/>
      <c r="Y65" s="239"/>
      <c r="Z65" s="101"/>
      <c r="AA65" s="98"/>
      <c r="AB65" s="101"/>
      <c r="AC65" s="234"/>
      <c r="AD65" s="234"/>
      <c r="AF65" s="102"/>
      <c r="AH65" s="102"/>
      <c r="AI65" s="103"/>
      <c r="AJ65" s="102"/>
      <c r="AK65" s="104"/>
      <c r="AL65" s="105"/>
    </row>
    <row r="66" spans="2:38" ht="13.5" thickBot="1" x14ac:dyDescent="0.25">
      <c r="B66" s="106"/>
      <c r="C66" s="60"/>
      <c r="D66" s="240"/>
      <c r="E66" s="240"/>
      <c r="F66" s="60"/>
      <c r="G66" s="241"/>
      <c r="H66" s="241"/>
      <c r="J66" s="242"/>
      <c r="K66" s="242"/>
      <c r="M66" s="107"/>
      <c r="O66" s="236"/>
      <c r="P66" s="236"/>
      <c r="Q66" s="26"/>
      <c r="R66" s="236"/>
      <c r="S66" s="236"/>
      <c r="T66" s="236"/>
      <c r="U66" s="236"/>
      <c r="V66" s="236"/>
      <c r="W66" s="10"/>
      <c r="X66" s="239"/>
      <c r="Y66" s="239"/>
      <c r="Z66" s="101"/>
      <c r="AA66" s="106"/>
      <c r="AB66" s="108"/>
      <c r="AC66" s="234"/>
      <c r="AD66" s="234"/>
      <c r="AF66" s="102"/>
      <c r="AG66" s="108"/>
      <c r="AH66" s="102"/>
      <c r="AI66" s="103"/>
      <c r="AJ66" s="109"/>
      <c r="AK66" s="104"/>
      <c r="AL66" s="110"/>
    </row>
    <row r="67" spans="2:38" ht="13.5" thickBot="1" x14ac:dyDescent="0.25">
      <c r="B67" s="106"/>
      <c r="C67" s="60"/>
      <c r="D67" s="240"/>
      <c r="E67" s="240"/>
      <c r="F67" s="60"/>
      <c r="G67" s="241"/>
      <c r="H67" s="241"/>
      <c r="J67" s="242"/>
      <c r="K67" s="242"/>
      <c r="M67" s="107"/>
      <c r="O67" s="236"/>
      <c r="P67" s="236"/>
      <c r="Q67" s="26"/>
      <c r="R67" s="236"/>
      <c r="S67" s="236"/>
      <c r="T67" s="236"/>
      <c r="U67" s="236"/>
      <c r="V67" s="236"/>
      <c r="W67" s="100"/>
      <c r="X67" s="239"/>
      <c r="Y67" s="239"/>
      <c r="Z67" s="101"/>
      <c r="AA67" s="106"/>
      <c r="AB67" s="108">
        <v>0</v>
      </c>
      <c r="AC67" s="234"/>
      <c r="AD67" s="234"/>
      <c r="AF67" s="102"/>
      <c r="AG67" s="108"/>
      <c r="AH67" s="102"/>
      <c r="AI67" s="103"/>
      <c r="AJ67" s="109"/>
      <c r="AK67" s="104"/>
      <c r="AL67" s="110"/>
    </row>
    <row r="68" spans="2:38" ht="13.5" thickBot="1" x14ac:dyDescent="0.25">
      <c r="B68" s="106"/>
      <c r="C68" s="60"/>
      <c r="D68" s="240"/>
      <c r="E68" s="240"/>
      <c r="F68" s="60"/>
      <c r="G68" s="241"/>
      <c r="H68" s="241"/>
      <c r="J68" s="242"/>
      <c r="K68" s="242"/>
      <c r="M68" s="107"/>
      <c r="O68" s="236"/>
      <c r="P68" s="236"/>
      <c r="Q68" s="26"/>
      <c r="R68" s="236"/>
      <c r="S68" s="236"/>
      <c r="T68" s="236"/>
      <c r="U68" s="236"/>
      <c r="V68" s="236"/>
      <c r="W68" s="100"/>
      <c r="X68" s="239"/>
      <c r="Y68" s="239"/>
      <c r="Z68" s="101"/>
      <c r="AA68" s="106"/>
      <c r="AB68" s="108"/>
      <c r="AC68" s="234"/>
      <c r="AD68" s="234"/>
      <c r="AF68" s="102"/>
      <c r="AG68" s="108"/>
      <c r="AH68" s="102"/>
      <c r="AI68" s="103"/>
      <c r="AJ68" s="109"/>
      <c r="AK68" s="104"/>
      <c r="AL68" s="110"/>
    </row>
    <row r="69" spans="2:38" ht="13.5" thickBot="1" x14ac:dyDescent="0.25">
      <c r="B69" s="106"/>
      <c r="C69" s="60"/>
      <c r="D69" s="240" t="s">
        <v>77</v>
      </c>
      <c r="E69" s="240"/>
      <c r="F69" s="60"/>
      <c r="G69" s="241" t="s">
        <v>77</v>
      </c>
      <c r="H69" s="241"/>
      <c r="J69" s="242"/>
      <c r="K69" s="242"/>
      <c r="M69" s="107"/>
      <c r="O69" s="236"/>
      <c r="P69" s="236"/>
      <c r="Q69" s="26"/>
      <c r="R69" s="236"/>
      <c r="S69" s="236"/>
      <c r="T69" s="236"/>
      <c r="U69" s="236"/>
      <c r="V69" s="236"/>
      <c r="W69" s="100" t="s">
        <v>77</v>
      </c>
      <c r="X69" s="239"/>
      <c r="Y69" s="239"/>
      <c r="Z69" s="101"/>
      <c r="AA69" s="106"/>
      <c r="AB69" s="108" t="s">
        <v>77</v>
      </c>
      <c r="AC69" s="234"/>
      <c r="AD69" s="234"/>
      <c r="AF69" s="102"/>
      <c r="AG69" s="108"/>
      <c r="AH69" s="102"/>
      <c r="AI69" s="103"/>
      <c r="AJ69" s="109"/>
      <c r="AK69" s="104"/>
      <c r="AL69" s="110"/>
    </row>
    <row r="70" spans="2:38" ht="13.5" thickBot="1" x14ac:dyDescent="0.25">
      <c r="B70" s="106"/>
      <c r="C70" s="60"/>
      <c r="D70" s="240" t="s">
        <v>77</v>
      </c>
      <c r="E70" s="240"/>
      <c r="F70" s="60"/>
      <c r="G70" s="241" t="s">
        <v>77</v>
      </c>
      <c r="H70" s="241"/>
      <c r="J70" s="242"/>
      <c r="K70" s="242"/>
      <c r="M70" s="107"/>
      <c r="O70" s="236"/>
      <c r="P70" s="236"/>
      <c r="Q70" s="26"/>
      <c r="R70" s="236"/>
      <c r="S70" s="236"/>
      <c r="T70" s="236"/>
      <c r="U70" s="236"/>
      <c r="V70" s="236"/>
      <c r="W70" s="100" t="s">
        <v>77</v>
      </c>
      <c r="X70" s="239"/>
      <c r="Y70" s="239"/>
      <c r="Z70" s="101"/>
      <c r="AA70" s="106"/>
      <c r="AB70" s="108" t="s">
        <v>77</v>
      </c>
      <c r="AC70" s="234"/>
      <c r="AD70" s="234"/>
      <c r="AF70" s="102"/>
      <c r="AG70" s="108"/>
      <c r="AH70" s="102"/>
      <c r="AI70" s="103"/>
      <c r="AJ70" s="109"/>
      <c r="AK70" s="104"/>
      <c r="AL70" s="110"/>
    </row>
    <row r="71" spans="2:38" ht="13.5" thickBot="1" x14ac:dyDescent="0.25">
      <c r="B71" s="106"/>
      <c r="C71" s="60"/>
      <c r="D71" s="240" t="s">
        <v>77</v>
      </c>
      <c r="E71" s="240"/>
      <c r="F71" s="60"/>
      <c r="G71" s="241" t="s">
        <v>77</v>
      </c>
      <c r="H71" s="241"/>
      <c r="J71" s="242"/>
      <c r="K71" s="242"/>
      <c r="M71" s="107"/>
      <c r="O71" s="236"/>
      <c r="P71" s="236"/>
      <c r="Q71" s="26"/>
      <c r="R71" s="236"/>
      <c r="S71" s="236"/>
      <c r="T71" s="236"/>
      <c r="U71" s="236"/>
      <c r="V71" s="236"/>
      <c r="W71" s="100" t="s">
        <v>77</v>
      </c>
      <c r="X71" s="239"/>
      <c r="Y71" s="239"/>
      <c r="Z71" s="101"/>
      <c r="AA71" s="106"/>
      <c r="AB71" s="108"/>
      <c r="AC71" s="234"/>
      <c r="AD71" s="234"/>
      <c r="AF71" s="102"/>
      <c r="AG71" s="108"/>
      <c r="AH71" s="102"/>
      <c r="AI71" s="103"/>
      <c r="AJ71" s="109"/>
      <c r="AK71" s="104"/>
      <c r="AL71" s="110"/>
    </row>
    <row r="72" spans="2:38" ht="13.5" thickBot="1" x14ac:dyDescent="0.25">
      <c r="B72" s="106"/>
      <c r="C72" s="60"/>
      <c r="D72" s="240" t="s">
        <v>77</v>
      </c>
      <c r="E72" s="240"/>
      <c r="F72" s="60"/>
      <c r="G72" s="241" t="s">
        <v>77</v>
      </c>
      <c r="H72" s="241"/>
      <c r="J72" s="242"/>
      <c r="K72" s="242"/>
      <c r="M72" s="107"/>
      <c r="O72" s="236"/>
      <c r="P72" s="236"/>
      <c r="Q72" s="26"/>
      <c r="R72" s="236"/>
      <c r="S72" s="236"/>
      <c r="T72" s="236"/>
      <c r="U72" s="236"/>
      <c r="V72" s="236"/>
      <c r="W72" s="100" t="s">
        <v>77</v>
      </c>
      <c r="X72" s="239"/>
      <c r="Y72" s="239"/>
      <c r="Z72" s="101"/>
      <c r="AA72" s="106"/>
      <c r="AB72" s="108"/>
      <c r="AC72" s="234"/>
      <c r="AD72" s="234"/>
      <c r="AF72" s="102"/>
      <c r="AG72" s="108"/>
      <c r="AH72" s="102"/>
      <c r="AI72" s="103"/>
      <c r="AJ72" s="109"/>
      <c r="AK72" s="104"/>
      <c r="AL72" s="110"/>
    </row>
    <row r="73" spans="2:38" ht="13.5" thickBot="1" x14ac:dyDescent="0.25">
      <c r="B73" s="106"/>
      <c r="C73" s="60"/>
      <c r="D73" s="240"/>
      <c r="E73" s="240"/>
      <c r="F73" s="60"/>
      <c r="G73" s="241" t="s">
        <v>77</v>
      </c>
      <c r="H73" s="241"/>
      <c r="J73" s="242"/>
      <c r="K73" s="242"/>
      <c r="M73" s="110"/>
      <c r="O73" s="236"/>
      <c r="P73" s="236"/>
      <c r="Q73" s="26"/>
      <c r="R73" s="236"/>
      <c r="S73" s="236"/>
      <c r="T73" s="236"/>
      <c r="U73" s="236"/>
      <c r="V73" s="236"/>
      <c r="W73" s="100"/>
      <c r="X73" s="239"/>
      <c r="Y73" s="239"/>
      <c r="Z73" s="101"/>
      <c r="AA73" s="98"/>
      <c r="AB73" s="111"/>
      <c r="AC73" s="234"/>
      <c r="AD73" s="234"/>
      <c r="AF73" s="102"/>
      <c r="AG73" s="108"/>
      <c r="AH73" s="102"/>
      <c r="AI73" s="103"/>
      <c r="AJ73" s="109"/>
      <c r="AK73" s="104"/>
      <c r="AL73" s="110"/>
    </row>
    <row r="74" spans="2:38" x14ac:dyDescent="0.2">
      <c r="B74" s="112"/>
      <c r="C74" s="113"/>
      <c r="D74" s="114"/>
      <c r="E74" s="115"/>
      <c r="K74" s="116"/>
      <c r="L74" s="117"/>
      <c r="M74" s="117"/>
      <c r="R74" s="118"/>
      <c r="S74" s="119"/>
      <c r="T74" s="115"/>
      <c r="U74" s="115"/>
      <c r="V74" s="120"/>
      <c r="W74" s="121"/>
      <c r="X74" s="112"/>
      <c r="AI74" s="29"/>
    </row>
    <row r="75" spans="2:38" ht="12.75" customHeight="1" x14ac:dyDescent="0.2">
      <c r="C75" s="122"/>
      <c r="D75" s="123"/>
      <c r="O75" s="244" t="s">
        <v>78</v>
      </c>
      <c r="P75" s="244"/>
      <c r="Q75" s="244"/>
      <c r="R75" s="244"/>
      <c r="S75" s="244"/>
      <c r="T75" s="245"/>
      <c r="U75" s="246"/>
      <c r="V75" s="247"/>
      <c r="AE75" s="124"/>
    </row>
    <row r="76" spans="2:38" ht="3" customHeight="1" x14ac:dyDescent="0.2">
      <c r="O76" s="125"/>
      <c r="P76" s="125"/>
      <c r="Q76" s="125"/>
      <c r="R76" s="125"/>
      <c r="S76" s="125"/>
      <c r="T76" s="125"/>
    </row>
    <row r="77" spans="2:38" ht="13.5" customHeight="1" thickBot="1" x14ac:dyDescent="0.25">
      <c r="C77" s="122"/>
      <c r="D77" s="123"/>
      <c r="F77" s="126" t="s">
        <v>79</v>
      </c>
      <c r="G77" s="248">
        <f>SUM(G65:H73)</f>
        <v>0</v>
      </c>
      <c r="H77" s="248"/>
      <c r="J77" s="126"/>
      <c r="O77" s="244" t="s">
        <v>80</v>
      </c>
      <c r="P77" s="244"/>
      <c r="Q77" s="244"/>
      <c r="R77" s="244"/>
      <c r="S77" s="244"/>
      <c r="T77" s="245"/>
      <c r="U77" s="249"/>
      <c r="V77" s="250"/>
      <c r="X77" s="72"/>
    </row>
    <row r="78" spans="2:38" ht="3" customHeight="1" x14ac:dyDescent="0.2">
      <c r="C78" s="122"/>
      <c r="D78" s="123"/>
      <c r="F78" s="53"/>
      <c r="G78" s="203"/>
      <c r="H78" s="203"/>
      <c r="J78" s="126"/>
      <c r="O78" s="125"/>
      <c r="P78" s="125"/>
      <c r="Q78" s="125"/>
      <c r="R78" s="125"/>
      <c r="S78" s="125"/>
      <c r="T78" s="127"/>
      <c r="AE78" s="124"/>
    </row>
    <row r="79" spans="2:38" ht="13.5" customHeight="1" thickBot="1" x14ac:dyDescent="0.25">
      <c r="C79" s="122"/>
      <c r="D79" s="123"/>
      <c r="F79" s="126" t="s">
        <v>81</v>
      </c>
      <c r="G79" s="248">
        <f>MAX(G65:H73)</f>
        <v>0</v>
      </c>
      <c r="H79" s="248"/>
      <c r="N79" s="128"/>
      <c r="O79" s="244" t="s">
        <v>82</v>
      </c>
      <c r="P79" s="244"/>
      <c r="Q79" s="244"/>
      <c r="R79" s="244"/>
      <c r="S79" s="244"/>
      <c r="T79" s="245"/>
      <c r="U79" s="256"/>
      <c r="V79" s="257"/>
      <c r="W79" s="129" t="s">
        <v>83</v>
      </c>
      <c r="X79" s="130"/>
      <c r="Y79" s="258"/>
      <c r="Z79" s="259"/>
      <c r="AA79" s="259"/>
      <c r="AB79" s="260"/>
      <c r="AE79" s="124"/>
    </row>
    <row r="80" spans="2:38" ht="5.25" customHeight="1" thickBot="1" x14ac:dyDescent="0.25">
      <c r="B80" s="131"/>
      <c r="C80" s="131"/>
      <c r="D80" s="132"/>
      <c r="E80" s="132"/>
      <c r="F80" s="7"/>
      <c r="G80" s="7"/>
      <c r="H80" s="132"/>
      <c r="I80" s="132"/>
      <c r="J80" s="132"/>
      <c r="K80" s="133"/>
      <c r="L80" s="7"/>
      <c r="M80" s="7"/>
      <c r="N80" s="7"/>
      <c r="O80" s="7"/>
      <c r="P80" s="134"/>
      <c r="Q80" s="134"/>
      <c r="R80" s="134"/>
      <c r="S80" s="134"/>
      <c r="T80" s="134"/>
      <c r="U80" s="135"/>
      <c r="V80" s="135"/>
      <c r="W80" s="135"/>
      <c r="X80" s="135"/>
      <c r="Y80" s="135"/>
      <c r="Z80" s="135"/>
      <c r="AA80" s="135"/>
      <c r="AB80" s="135"/>
      <c r="AC80" s="135"/>
      <c r="AD80" s="135"/>
      <c r="AE80" s="135"/>
      <c r="AF80" s="135"/>
      <c r="AG80" s="135"/>
      <c r="AH80" s="135"/>
      <c r="AI80" s="135"/>
      <c r="AJ80" s="135"/>
      <c r="AK80" s="135"/>
      <c r="AL80" s="115"/>
    </row>
    <row r="81" spans="2:38" ht="12.75" customHeight="1" thickTop="1" x14ac:dyDescent="0.2">
      <c r="B81" s="81" t="s">
        <v>84</v>
      </c>
      <c r="C81" s="122"/>
      <c r="D81" s="123"/>
      <c r="E81" s="123"/>
      <c r="F81" s="10"/>
      <c r="G81" s="10"/>
      <c r="H81" s="123"/>
      <c r="I81" s="123"/>
      <c r="J81" s="123"/>
      <c r="K81" s="136"/>
      <c r="L81" s="10"/>
      <c r="M81" s="10"/>
      <c r="N81" s="10"/>
      <c r="O81" s="10"/>
      <c r="P81" s="137"/>
      <c r="Q81" s="137"/>
      <c r="R81" s="137"/>
      <c r="S81" s="137"/>
      <c r="T81" s="137"/>
      <c r="U81" s="115"/>
      <c r="V81" s="115"/>
      <c r="W81" s="115"/>
      <c r="X81" s="115"/>
      <c r="Y81" s="115"/>
      <c r="Z81" s="115"/>
      <c r="AA81" s="115"/>
      <c r="AB81" s="115"/>
      <c r="AC81" s="115"/>
      <c r="AD81" s="115"/>
      <c r="AE81" s="115"/>
      <c r="AF81" s="115"/>
      <c r="AG81" s="115"/>
      <c r="AH81" s="115"/>
      <c r="AI81" s="115"/>
      <c r="AJ81" s="115"/>
      <c r="AK81" s="115"/>
      <c r="AL81" s="115"/>
    </row>
    <row r="82" spans="2:38" ht="6" customHeight="1" x14ac:dyDescent="0.2">
      <c r="B82" s="122"/>
      <c r="C82" s="122"/>
      <c r="D82" s="123"/>
      <c r="E82" s="123"/>
      <c r="F82" s="10"/>
      <c r="G82" s="10"/>
      <c r="H82" s="123"/>
      <c r="I82" s="123"/>
      <c r="J82" s="123"/>
      <c r="K82" s="136"/>
      <c r="L82" s="10"/>
      <c r="M82" s="10"/>
      <c r="N82" s="10"/>
      <c r="O82" s="10"/>
      <c r="P82" s="137"/>
      <c r="Q82" s="137"/>
      <c r="R82" s="137"/>
      <c r="S82" s="137"/>
      <c r="T82" s="137"/>
      <c r="U82" s="115"/>
      <c r="V82" s="115"/>
      <c r="W82" s="115"/>
      <c r="X82" s="115"/>
      <c r="Y82" s="115"/>
      <c r="Z82" s="115"/>
      <c r="AA82" s="115"/>
      <c r="AB82" s="115"/>
      <c r="AC82" s="115"/>
      <c r="AD82" s="115"/>
      <c r="AE82" s="115"/>
      <c r="AF82" s="10"/>
    </row>
    <row r="83" spans="2:38" ht="12.75" customHeight="1" x14ac:dyDescent="0.2">
      <c r="B83" s="199" t="s">
        <v>40</v>
      </c>
      <c r="C83" s="95"/>
      <c r="D83" s="138"/>
      <c r="E83" s="228" t="s">
        <v>85</v>
      </c>
      <c r="F83" s="138"/>
      <c r="G83" s="243" t="s">
        <v>45</v>
      </c>
      <c r="H83" s="243"/>
      <c r="I83" s="138"/>
      <c r="J83" s="138"/>
      <c r="K83" s="226" t="s">
        <v>86</v>
      </c>
      <c r="L83" s="226"/>
      <c r="M83" s="138"/>
      <c r="N83" s="243" t="s">
        <v>87</v>
      </c>
      <c r="O83" s="243"/>
      <c r="P83" s="243"/>
      <c r="Q83" s="243"/>
      <c r="R83" s="138"/>
      <c r="S83" s="226" t="s">
        <v>88</v>
      </c>
      <c r="T83" s="226"/>
      <c r="U83" s="226"/>
      <c r="V83" s="226"/>
      <c r="W83" s="115"/>
      <c r="X83" s="115"/>
      <c r="Y83" s="251" t="s">
        <v>89</v>
      </c>
      <c r="Z83" s="251"/>
      <c r="AA83" s="251"/>
      <c r="AB83" s="251"/>
      <c r="AC83" s="115"/>
      <c r="AD83" s="115"/>
      <c r="AE83" s="115"/>
      <c r="AF83" s="10"/>
    </row>
    <row r="84" spans="2:38" ht="12.75" customHeight="1" x14ac:dyDescent="0.2">
      <c r="B84" s="199"/>
      <c r="C84" s="95"/>
      <c r="D84" s="1"/>
      <c r="E84" s="226"/>
      <c r="F84" s="1"/>
      <c r="G84" s="243"/>
      <c r="H84" s="243"/>
      <c r="I84" s="138"/>
      <c r="J84" s="138"/>
      <c r="K84" s="139" t="s">
        <v>90</v>
      </c>
      <c r="L84" s="139"/>
      <c r="M84" s="138"/>
      <c r="N84" s="252" t="s">
        <v>91</v>
      </c>
      <c r="O84" s="253"/>
      <c r="P84" s="253"/>
      <c r="Q84" s="253"/>
      <c r="R84" s="138"/>
      <c r="S84" s="226" t="s">
        <v>92</v>
      </c>
      <c r="T84" s="226"/>
      <c r="U84" s="226"/>
      <c r="V84" s="226"/>
      <c r="W84" s="115"/>
      <c r="X84" s="115"/>
      <c r="Y84" s="251"/>
      <c r="Z84" s="251"/>
      <c r="AA84" s="251"/>
      <c r="AB84" s="251"/>
      <c r="AC84" s="115"/>
      <c r="AD84" s="115"/>
      <c r="AE84" s="115"/>
      <c r="AF84" s="10"/>
    </row>
    <row r="85" spans="2:38" ht="6" customHeight="1" x14ac:dyDescent="0.2">
      <c r="B85" s="94"/>
      <c r="C85" s="122"/>
      <c r="D85" s="123"/>
      <c r="E85" s="123"/>
      <c r="F85" s="10"/>
      <c r="G85" s="10"/>
      <c r="H85" s="123"/>
      <c r="I85" s="123"/>
      <c r="J85" s="123"/>
      <c r="K85" s="254"/>
      <c r="L85" s="254"/>
      <c r="M85" s="10"/>
      <c r="N85" s="255"/>
      <c r="O85" s="255"/>
      <c r="P85" s="255"/>
      <c r="Q85" s="255"/>
      <c r="R85" s="137"/>
      <c r="S85" s="203"/>
      <c r="T85" s="203"/>
      <c r="U85" s="203"/>
      <c r="V85" s="203"/>
      <c r="W85" s="115"/>
      <c r="X85" s="115"/>
      <c r="Y85" s="137"/>
      <c r="Z85" s="137"/>
      <c r="AA85" s="137"/>
      <c r="AB85" s="137"/>
      <c r="AC85" s="115"/>
      <c r="AD85" s="115"/>
      <c r="AE85" s="115"/>
      <c r="AF85" s="10"/>
    </row>
    <row r="86" spans="2:38" ht="12.75" customHeight="1" thickBot="1" x14ac:dyDescent="0.25">
      <c r="B86" s="98" t="str">
        <f t="shared" ref="B86:B94" si="6">IF(ISNUMBER(B65), B65, " ")</f>
        <v xml:space="preserve"> </v>
      </c>
      <c r="C86" s="140"/>
      <c r="D86" s="60"/>
      <c r="E86" s="141"/>
      <c r="F86" s="142"/>
      <c r="G86" s="206"/>
      <c r="H86" s="206"/>
      <c r="I86" s="143"/>
      <c r="J86" s="144"/>
      <c r="K86" s="261"/>
      <c r="L86" s="261"/>
      <c r="M86" s="142"/>
      <c r="N86" s="261"/>
      <c r="O86" s="261"/>
      <c r="P86" s="261"/>
      <c r="Q86" s="261"/>
      <c r="R86" s="145"/>
      <c r="S86" s="236"/>
      <c r="T86" s="236"/>
      <c r="U86" s="236"/>
      <c r="V86" s="236"/>
      <c r="W86" s="115"/>
      <c r="X86" s="115"/>
      <c r="Y86" s="262" t="str">
        <f>IF(OR(ISNUMBER(E86),ISNUMBER(G86),ISNUMBER(K86),ISNUMBER(N86),ISNUMBER(N86)),E86+G86+K86+N86+S86," ")</f>
        <v xml:space="preserve"> </v>
      </c>
      <c r="Z86" s="262"/>
      <c r="AA86" s="262"/>
      <c r="AB86" s="262"/>
      <c r="AC86" s="115"/>
      <c r="AD86" s="115"/>
      <c r="AE86" s="115"/>
      <c r="AF86" s="10"/>
    </row>
    <row r="87" spans="2:38" ht="12.75" customHeight="1" thickBot="1" x14ac:dyDescent="0.25">
      <c r="B87" s="106" t="str">
        <f t="shared" si="6"/>
        <v xml:space="preserve"> </v>
      </c>
      <c r="C87" s="140"/>
      <c r="D87" s="60"/>
      <c r="E87" s="146"/>
      <c r="F87" s="142"/>
      <c r="G87" s="206"/>
      <c r="H87" s="206"/>
      <c r="I87" s="143"/>
      <c r="J87" s="144"/>
      <c r="K87" s="263"/>
      <c r="L87" s="263"/>
      <c r="M87" s="142"/>
      <c r="N87" s="263"/>
      <c r="O87" s="263"/>
      <c r="P87" s="263"/>
      <c r="Q87" s="263"/>
      <c r="R87" s="145"/>
      <c r="S87" s="236"/>
      <c r="T87" s="236"/>
      <c r="U87" s="236"/>
      <c r="V87" s="236"/>
      <c r="W87" s="115"/>
      <c r="X87" s="115"/>
      <c r="Y87" s="262" t="str">
        <f t="shared" ref="Y87:Y94" si="7">IF(OR(ISNUMBER(E87),ISNUMBER(G87),ISNUMBER(K87),ISNUMBER(N87),ISNUMBER(N87)),E87+G87+K87+N87+S87," ")</f>
        <v xml:space="preserve"> </v>
      </c>
      <c r="Z87" s="262"/>
      <c r="AA87" s="262"/>
      <c r="AB87" s="262"/>
      <c r="AC87" s="115"/>
      <c r="AD87" s="115"/>
      <c r="AE87" s="115"/>
      <c r="AF87" s="10"/>
    </row>
    <row r="88" spans="2:38" ht="12.75" customHeight="1" thickBot="1" x14ac:dyDescent="0.25">
      <c r="B88" s="106" t="str">
        <f t="shared" si="6"/>
        <v xml:space="preserve"> </v>
      </c>
      <c r="C88" s="140"/>
      <c r="D88" s="60"/>
      <c r="E88" s="146"/>
      <c r="F88" s="142"/>
      <c r="G88" s="206"/>
      <c r="H88" s="206"/>
      <c r="I88" s="143"/>
      <c r="J88" s="144"/>
      <c r="K88" s="263"/>
      <c r="L88" s="263"/>
      <c r="M88" s="142"/>
      <c r="N88" s="263"/>
      <c r="O88" s="263"/>
      <c r="P88" s="263"/>
      <c r="Q88" s="263"/>
      <c r="R88" s="145"/>
      <c r="S88" s="236"/>
      <c r="T88" s="236"/>
      <c r="U88" s="236"/>
      <c r="V88" s="236"/>
      <c r="W88" s="115"/>
      <c r="X88" s="115"/>
      <c r="Y88" s="262" t="str">
        <f t="shared" si="7"/>
        <v xml:space="preserve"> </v>
      </c>
      <c r="Z88" s="262"/>
      <c r="AA88" s="262"/>
      <c r="AB88" s="262"/>
      <c r="AC88" s="115"/>
      <c r="AD88" s="115"/>
      <c r="AE88" s="115"/>
      <c r="AF88" s="10"/>
    </row>
    <row r="89" spans="2:38" ht="12.75" customHeight="1" thickBot="1" x14ac:dyDescent="0.25">
      <c r="B89" s="106" t="str">
        <f t="shared" si="6"/>
        <v xml:space="preserve"> </v>
      </c>
      <c r="C89" s="140"/>
      <c r="D89" s="60"/>
      <c r="E89" s="146"/>
      <c r="F89" s="142"/>
      <c r="G89" s="206"/>
      <c r="H89" s="206"/>
      <c r="I89" s="143"/>
      <c r="J89" s="144"/>
      <c r="K89" s="263"/>
      <c r="L89" s="263"/>
      <c r="M89" s="142"/>
      <c r="N89" s="263"/>
      <c r="O89" s="263"/>
      <c r="P89" s="263"/>
      <c r="Q89" s="263"/>
      <c r="R89" s="145"/>
      <c r="S89" s="236"/>
      <c r="T89" s="236"/>
      <c r="U89" s="236"/>
      <c r="V89" s="236"/>
      <c r="W89" s="115"/>
      <c r="X89" s="115"/>
      <c r="Y89" s="262" t="str">
        <f t="shared" si="7"/>
        <v xml:space="preserve"> </v>
      </c>
      <c r="Z89" s="262"/>
      <c r="AA89" s="262"/>
      <c r="AB89" s="262"/>
      <c r="AC89" s="115"/>
      <c r="AD89" s="115"/>
      <c r="AE89" s="115"/>
      <c r="AF89" s="10"/>
    </row>
    <row r="90" spans="2:38" ht="12.75" customHeight="1" thickBot="1" x14ac:dyDescent="0.25">
      <c r="B90" s="106" t="str">
        <f t="shared" si="6"/>
        <v xml:space="preserve"> </v>
      </c>
      <c r="C90" s="140"/>
      <c r="D90" s="60"/>
      <c r="E90" s="146"/>
      <c r="F90" s="142"/>
      <c r="G90" s="206"/>
      <c r="H90" s="206"/>
      <c r="I90" s="143"/>
      <c r="J90" s="144"/>
      <c r="K90" s="263"/>
      <c r="L90" s="263"/>
      <c r="M90" s="142"/>
      <c r="N90" s="263"/>
      <c r="O90" s="263"/>
      <c r="P90" s="263"/>
      <c r="Q90" s="263"/>
      <c r="R90" s="145"/>
      <c r="S90" s="236"/>
      <c r="T90" s="236"/>
      <c r="U90" s="236"/>
      <c r="V90" s="236"/>
      <c r="W90" s="115"/>
      <c r="X90" s="115"/>
      <c r="Y90" s="262" t="str">
        <f t="shared" si="7"/>
        <v xml:space="preserve"> </v>
      </c>
      <c r="Z90" s="262"/>
      <c r="AA90" s="262"/>
      <c r="AB90" s="262"/>
      <c r="AC90" s="115"/>
      <c r="AD90" s="115"/>
      <c r="AE90" s="115"/>
      <c r="AF90" s="10"/>
    </row>
    <row r="91" spans="2:38" ht="12.75" customHeight="1" thickBot="1" x14ac:dyDescent="0.25">
      <c r="B91" s="106" t="str">
        <f t="shared" si="6"/>
        <v xml:space="preserve"> </v>
      </c>
      <c r="C91" s="140"/>
      <c r="D91" s="60"/>
      <c r="E91" s="146"/>
      <c r="F91" s="142"/>
      <c r="G91" s="206"/>
      <c r="H91" s="206"/>
      <c r="I91" s="143"/>
      <c r="J91" s="144"/>
      <c r="K91" s="263"/>
      <c r="L91" s="263"/>
      <c r="M91" s="142"/>
      <c r="N91" s="263"/>
      <c r="O91" s="263"/>
      <c r="P91" s="263"/>
      <c r="Q91" s="263"/>
      <c r="R91" s="145"/>
      <c r="S91" s="236"/>
      <c r="T91" s="236"/>
      <c r="U91" s="236"/>
      <c r="V91" s="236"/>
      <c r="W91" s="115"/>
      <c r="X91" s="115"/>
      <c r="Y91" s="262" t="str">
        <f t="shared" si="7"/>
        <v xml:space="preserve"> </v>
      </c>
      <c r="Z91" s="262"/>
      <c r="AA91" s="262"/>
      <c r="AB91" s="262"/>
      <c r="AC91" s="115"/>
      <c r="AD91" s="115"/>
      <c r="AE91" s="115"/>
      <c r="AF91" s="10"/>
    </row>
    <row r="92" spans="2:38" ht="12.75" customHeight="1" thickBot="1" x14ac:dyDescent="0.25">
      <c r="B92" s="106" t="str">
        <f t="shared" si="6"/>
        <v xml:space="preserve"> </v>
      </c>
      <c r="C92" s="140"/>
      <c r="D92" s="60"/>
      <c r="E92" s="146"/>
      <c r="F92" s="142"/>
      <c r="G92" s="206"/>
      <c r="H92" s="206"/>
      <c r="I92" s="143"/>
      <c r="J92" s="144"/>
      <c r="K92" s="263"/>
      <c r="L92" s="263"/>
      <c r="M92" s="142"/>
      <c r="N92" s="263"/>
      <c r="O92" s="263"/>
      <c r="P92" s="263"/>
      <c r="Q92" s="263"/>
      <c r="R92" s="145"/>
      <c r="S92" s="236"/>
      <c r="T92" s="236"/>
      <c r="U92" s="236"/>
      <c r="V92" s="236"/>
      <c r="X92" s="115"/>
      <c r="Y92" s="262" t="str">
        <f t="shared" si="7"/>
        <v xml:space="preserve"> </v>
      </c>
      <c r="Z92" s="262"/>
      <c r="AA92" s="262"/>
      <c r="AB92" s="262"/>
      <c r="AC92" s="115"/>
      <c r="AD92" s="115"/>
      <c r="AE92" s="115"/>
      <c r="AF92" s="10"/>
    </row>
    <row r="93" spans="2:38" ht="12.75" customHeight="1" thickBot="1" x14ac:dyDescent="0.25">
      <c r="B93" s="106" t="str">
        <f t="shared" si="6"/>
        <v xml:space="preserve"> </v>
      </c>
      <c r="C93" s="140"/>
      <c r="D93" s="60"/>
      <c r="E93" s="146"/>
      <c r="F93" s="142"/>
      <c r="G93" s="206"/>
      <c r="H93" s="206"/>
      <c r="I93" s="143"/>
      <c r="J93" s="144"/>
      <c r="K93" s="263"/>
      <c r="L93" s="263"/>
      <c r="M93" s="142"/>
      <c r="N93" s="263"/>
      <c r="O93" s="263"/>
      <c r="P93" s="263"/>
      <c r="Q93" s="263"/>
      <c r="R93" s="145"/>
      <c r="S93" s="236"/>
      <c r="T93" s="236"/>
      <c r="U93" s="236"/>
      <c r="V93" s="236"/>
      <c r="W93" s="115"/>
      <c r="X93" s="115"/>
      <c r="Y93" s="262" t="str">
        <f t="shared" si="7"/>
        <v xml:space="preserve"> </v>
      </c>
      <c r="Z93" s="262"/>
      <c r="AA93" s="262"/>
      <c r="AB93" s="262"/>
      <c r="AC93" s="115"/>
      <c r="AD93" s="115"/>
      <c r="AE93" s="115"/>
      <c r="AF93" s="10"/>
    </row>
    <row r="94" spans="2:38" ht="12.75" customHeight="1" thickBot="1" x14ac:dyDescent="0.25">
      <c r="B94" s="106" t="str">
        <f t="shared" si="6"/>
        <v xml:space="preserve"> </v>
      </c>
      <c r="C94" s="140"/>
      <c r="D94" s="60"/>
      <c r="E94" s="146"/>
      <c r="F94" s="142"/>
      <c r="G94" s="206"/>
      <c r="H94" s="206"/>
      <c r="I94" s="143"/>
      <c r="J94" s="144"/>
      <c r="K94" s="263"/>
      <c r="L94" s="263"/>
      <c r="M94" s="142"/>
      <c r="N94" s="263"/>
      <c r="O94" s="263"/>
      <c r="P94" s="263"/>
      <c r="Q94" s="263"/>
      <c r="R94" s="145"/>
      <c r="S94" s="236"/>
      <c r="T94" s="236"/>
      <c r="U94" s="236"/>
      <c r="V94" s="236"/>
      <c r="W94" s="115"/>
      <c r="X94" s="115"/>
      <c r="Y94" s="262" t="str">
        <f t="shared" si="7"/>
        <v xml:space="preserve"> </v>
      </c>
      <c r="Z94" s="262"/>
      <c r="AA94" s="262"/>
      <c r="AB94" s="262"/>
      <c r="AC94" s="115"/>
      <c r="AD94" s="115"/>
      <c r="AE94" s="115"/>
      <c r="AF94" s="10"/>
    </row>
    <row r="95" spans="2:38" ht="12.75" customHeight="1" x14ac:dyDescent="0.2">
      <c r="B95" s="122"/>
      <c r="C95" s="122"/>
      <c r="D95" s="123"/>
      <c r="E95" s="123"/>
      <c r="F95" s="10"/>
      <c r="G95" s="10"/>
      <c r="H95" s="123"/>
      <c r="I95" s="123"/>
      <c r="J95" s="123"/>
      <c r="K95" s="136"/>
      <c r="L95" s="10"/>
      <c r="M95" s="10"/>
      <c r="N95" s="10"/>
      <c r="O95" s="10"/>
      <c r="P95" s="137"/>
      <c r="Q95" s="137"/>
      <c r="R95" s="137"/>
      <c r="U95" s="115"/>
      <c r="V95" s="115"/>
      <c r="W95" s="115"/>
      <c r="X95" s="115"/>
      <c r="Y95" s="137"/>
      <c r="Z95" s="137"/>
      <c r="AA95" s="137"/>
      <c r="AB95" s="137"/>
      <c r="AC95" s="115"/>
      <c r="AD95" s="115"/>
      <c r="AE95" s="115"/>
      <c r="AF95" s="10"/>
    </row>
    <row r="96" spans="2:38" ht="12.75" customHeight="1" thickBot="1" x14ac:dyDescent="0.25">
      <c r="B96" s="122"/>
      <c r="C96" s="122"/>
      <c r="D96" s="178" t="s">
        <v>116</v>
      </c>
      <c r="E96" s="147">
        <f>SUM(E86:E94)</f>
        <v>0</v>
      </c>
      <c r="G96" s="264">
        <f>SUM(G86:H94)</f>
        <v>0</v>
      </c>
      <c r="H96" s="264">
        <f>SUM(H86:H94)</f>
        <v>0</v>
      </c>
      <c r="J96" s="123"/>
      <c r="K96" s="264">
        <f>SUM(K86:L94)</f>
        <v>0</v>
      </c>
      <c r="L96" s="264">
        <f>SUM(L86:L94)</f>
        <v>0</v>
      </c>
      <c r="M96" s="10"/>
      <c r="N96" s="264">
        <f>SUM(N86:Q94)</f>
        <v>0</v>
      </c>
      <c r="O96" s="264">
        <f>SUM(O86:O94)</f>
        <v>0</v>
      </c>
      <c r="P96" s="264">
        <f>SUM(P86:P94)</f>
        <v>0</v>
      </c>
      <c r="Q96" s="264">
        <f>SUM(Q86:Q94)</f>
        <v>0</v>
      </c>
      <c r="R96" s="137"/>
      <c r="S96" s="264">
        <f>SUM(S86:V94)</f>
        <v>0</v>
      </c>
      <c r="T96" s="264">
        <f>SUM(T86:T94)</f>
        <v>0</v>
      </c>
      <c r="U96" s="264">
        <f>SUM(U86:U94)</f>
        <v>0</v>
      </c>
      <c r="V96" s="264">
        <f>SUM(V86:V94)</f>
        <v>0</v>
      </c>
      <c r="W96" s="115"/>
      <c r="X96" s="115"/>
      <c r="Y96" s="265">
        <f>SUM(Y86:AB94)</f>
        <v>0</v>
      </c>
      <c r="Z96" s="265"/>
      <c r="AA96" s="265"/>
      <c r="AB96" s="265"/>
      <c r="AC96" s="115"/>
      <c r="AD96" s="115"/>
      <c r="AE96" s="115"/>
      <c r="AF96" s="10"/>
    </row>
    <row r="97" spans="2:38" ht="12.75" customHeight="1" thickBot="1" x14ac:dyDescent="0.25">
      <c r="B97" s="131"/>
      <c r="C97" s="131"/>
      <c r="D97" s="132"/>
      <c r="E97" s="132"/>
      <c r="F97" s="7"/>
      <c r="G97" s="7"/>
      <c r="H97" s="132"/>
      <c r="I97" s="132"/>
      <c r="J97" s="132"/>
      <c r="K97" s="133"/>
      <c r="L97" s="7"/>
      <c r="M97" s="7"/>
      <c r="N97" s="7"/>
      <c r="O97" s="7"/>
      <c r="P97" s="134"/>
      <c r="Q97" s="134"/>
      <c r="R97" s="134"/>
      <c r="S97" s="134"/>
      <c r="T97" s="134"/>
      <c r="U97" s="135"/>
      <c r="V97" s="135"/>
      <c r="W97" s="135"/>
      <c r="X97" s="135"/>
      <c r="Y97" s="135"/>
      <c r="Z97" s="135"/>
      <c r="AA97" s="135"/>
      <c r="AB97" s="135"/>
      <c r="AC97" s="135"/>
      <c r="AD97" s="135"/>
      <c r="AE97" s="135"/>
      <c r="AF97" s="7"/>
    </row>
    <row r="98" spans="2:38" ht="13.5" thickTop="1" x14ac:dyDescent="0.2">
      <c r="B98" s="81" t="s">
        <v>93</v>
      </c>
      <c r="C98" s="82"/>
      <c r="D98" s="83"/>
      <c r="E98" s="83"/>
      <c r="H98" s="83"/>
      <c r="I98" s="83"/>
      <c r="J98" s="83"/>
      <c r="K98" s="83"/>
      <c r="P98" s="83"/>
      <c r="Q98" s="83"/>
      <c r="R98" s="83"/>
      <c r="S98" s="83"/>
      <c r="T98" s="83"/>
      <c r="U98" s="83"/>
      <c r="V98" s="83"/>
      <c r="W98" s="83"/>
      <c r="X98" s="83"/>
      <c r="Y98" s="83"/>
      <c r="Z98" s="83"/>
      <c r="AA98" s="83"/>
      <c r="AB98" s="83"/>
      <c r="AC98" s="83"/>
      <c r="AD98" s="83"/>
      <c r="AE98" s="83"/>
      <c r="AG98" s="11"/>
      <c r="AH98" s="11"/>
      <c r="AI98" s="12"/>
      <c r="AJ98" s="11"/>
      <c r="AK98" s="11"/>
      <c r="AL98" s="10"/>
    </row>
    <row r="99" spans="2:38" ht="6" customHeight="1" x14ac:dyDescent="0.2">
      <c r="B99" s="81"/>
      <c r="C99" s="82"/>
      <c r="D99" s="83"/>
      <c r="E99" s="83"/>
      <c r="H99" s="83"/>
      <c r="I99" s="83"/>
      <c r="J99" s="83"/>
      <c r="K99" s="83"/>
      <c r="P99" s="83"/>
      <c r="AB99" s="83"/>
      <c r="AC99" s="83"/>
      <c r="AD99" s="83"/>
      <c r="AE99" s="83"/>
    </row>
    <row r="100" spans="2:38" s="152" customFormat="1" ht="21" customHeight="1" x14ac:dyDescent="0.2">
      <c r="B100" s="269" t="s">
        <v>65</v>
      </c>
      <c r="C100" s="269"/>
      <c r="D100" s="269"/>
      <c r="E100" s="269"/>
      <c r="F100" s="148"/>
      <c r="G100" s="270" t="s">
        <v>73</v>
      </c>
      <c r="H100" s="270"/>
      <c r="I100" s="149"/>
      <c r="J100" s="271" t="s">
        <v>72</v>
      </c>
      <c r="K100" s="271"/>
      <c r="L100" s="149"/>
      <c r="M100" s="150" t="s">
        <v>94</v>
      </c>
      <c r="N100" s="149"/>
      <c r="O100" s="272" t="s">
        <v>70</v>
      </c>
      <c r="P100" s="272"/>
      <c r="Q100" s="149"/>
      <c r="R100" s="149"/>
      <c r="S100" s="151" t="s">
        <v>74</v>
      </c>
      <c r="T100" s="149"/>
      <c r="U100" s="272" t="s">
        <v>75</v>
      </c>
      <c r="V100" s="272"/>
      <c r="W100" s="149"/>
      <c r="X100" s="272" t="s">
        <v>76</v>
      </c>
      <c r="Y100" s="272"/>
      <c r="Z100" s="151"/>
      <c r="AA100" s="151"/>
      <c r="AC100"/>
      <c r="AD100"/>
      <c r="AE100"/>
      <c r="AF100"/>
      <c r="AG100"/>
      <c r="AI100" s="149"/>
    </row>
    <row r="101" spans="2:38" ht="6" customHeight="1" x14ac:dyDescent="0.2"/>
    <row r="102" spans="2:38" s="60" customFormat="1" ht="13.5" thickBot="1" x14ac:dyDescent="0.25">
      <c r="B102" s="235"/>
      <c r="C102" s="235"/>
      <c r="D102" s="235"/>
      <c r="E102" s="235"/>
      <c r="G102" s="266"/>
      <c r="H102" s="266"/>
      <c r="J102" s="267"/>
      <c r="K102" s="267"/>
      <c r="M102" s="153"/>
      <c r="O102" s="234"/>
      <c r="P102" s="234"/>
      <c r="S102" s="99"/>
      <c r="T102"/>
      <c r="U102" s="234"/>
      <c r="V102" s="234"/>
      <c r="X102" s="268"/>
      <c r="Y102" s="268"/>
      <c r="Z102" s="154"/>
      <c r="AA102" s="154"/>
      <c r="AC102"/>
      <c r="AD102"/>
      <c r="AE102"/>
      <c r="AF102"/>
      <c r="AG102"/>
      <c r="AI102" s="56"/>
    </row>
    <row r="103" spans="2:38" s="60" customFormat="1" ht="13.5" thickBot="1" x14ac:dyDescent="0.25">
      <c r="B103" s="242"/>
      <c r="C103" s="242"/>
      <c r="D103" s="242"/>
      <c r="E103" s="242"/>
      <c r="G103" s="273"/>
      <c r="H103" s="273"/>
      <c r="J103" s="274"/>
      <c r="K103" s="274"/>
      <c r="M103" s="153"/>
      <c r="O103" s="241"/>
      <c r="P103" s="241"/>
      <c r="S103" s="107"/>
      <c r="U103" s="241"/>
      <c r="V103" s="241"/>
      <c r="X103" s="275"/>
      <c r="Y103" s="275"/>
      <c r="Z103" s="154"/>
      <c r="AA103" s="154"/>
      <c r="AC103"/>
      <c r="AD103"/>
      <c r="AE103"/>
      <c r="AF103"/>
      <c r="AG103"/>
      <c r="AI103" s="56"/>
    </row>
    <row r="104" spans="2:38" s="60" customFormat="1" ht="13.5" thickBot="1" x14ac:dyDescent="0.25">
      <c r="B104" s="242"/>
      <c r="C104" s="242"/>
      <c r="D104" s="242"/>
      <c r="E104" s="242"/>
      <c r="G104" s="273"/>
      <c r="H104" s="273"/>
      <c r="J104" s="274"/>
      <c r="K104" s="274"/>
      <c r="M104" s="153" t="s">
        <v>77</v>
      </c>
      <c r="O104" s="241"/>
      <c r="P104" s="241"/>
      <c r="S104" s="99"/>
      <c r="U104" s="241"/>
      <c r="V104" s="241"/>
      <c r="X104" s="275"/>
      <c r="Y104" s="275"/>
      <c r="Z104" s="154"/>
      <c r="AA104" s="154"/>
      <c r="AC104"/>
      <c r="AD104"/>
      <c r="AE104"/>
      <c r="AF104"/>
      <c r="AG104"/>
      <c r="AI104" s="56"/>
    </row>
    <row r="106" spans="2:38" x14ac:dyDescent="0.2">
      <c r="P106" s="10"/>
      <c r="Q106" s="10"/>
      <c r="R106" s="10"/>
      <c r="S106" s="10"/>
      <c r="T106" s="10"/>
    </row>
    <row r="107" spans="2:38" ht="3" customHeight="1" x14ac:dyDescent="0.2"/>
    <row r="108" spans="2:38" ht="13.5" customHeight="1" thickBot="1" x14ac:dyDescent="0.25">
      <c r="L108" s="126" t="s">
        <v>79</v>
      </c>
      <c r="M108" s="277">
        <f>SUM(M102:M104)</f>
        <v>0</v>
      </c>
      <c r="N108" s="248"/>
    </row>
    <row r="109" spans="2:38" ht="3" customHeight="1" x14ac:dyDescent="0.2">
      <c r="K109" s="53"/>
      <c r="M109" s="278"/>
      <c r="N109" s="278"/>
    </row>
    <row r="110" spans="2:38" ht="13.5" thickBot="1" x14ac:dyDescent="0.25">
      <c r="K110" s="53"/>
      <c r="L110" s="126" t="s">
        <v>81</v>
      </c>
      <c r="M110" s="279">
        <f>MAX(M102:M104)</f>
        <v>0</v>
      </c>
      <c r="N110" s="279"/>
      <c r="S110" s="155"/>
    </row>
    <row r="111" spans="2:38" ht="7.5" customHeight="1" thickBot="1" x14ac:dyDescent="0.25">
      <c r="B111" s="7"/>
      <c r="C111" s="7"/>
      <c r="D111" s="7"/>
      <c r="E111" s="7"/>
      <c r="F111" s="7"/>
      <c r="G111" s="7"/>
      <c r="H111" s="7"/>
      <c r="I111" s="7"/>
      <c r="J111" s="7"/>
      <c r="K111" s="156"/>
      <c r="L111" s="7"/>
      <c r="M111" s="7"/>
      <c r="N111" s="7"/>
      <c r="O111" s="7"/>
      <c r="P111" s="7"/>
      <c r="Q111" s="7"/>
      <c r="R111" s="7"/>
      <c r="S111" s="7"/>
      <c r="T111" s="7"/>
      <c r="U111" s="7"/>
      <c r="V111" s="7"/>
      <c r="W111" s="7"/>
      <c r="X111" s="7"/>
      <c r="Y111" s="7"/>
      <c r="Z111" s="7"/>
      <c r="AA111" s="7"/>
      <c r="AB111" s="7"/>
      <c r="AC111" s="7"/>
      <c r="AD111" s="7"/>
      <c r="AE111" s="7"/>
      <c r="AF111" s="7"/>
    </row>
    <row r="112" spans="2:38" ht="13.5" thickTop="1" x14ac:dyDescent="0.2">
      <c r="B112" s="280" t="s">
        <v>95</v>
      </c>
      <c r="C112" s="280"/>
      <c r="D112" s="280"/>
      <c r="E112" s="280"/>
      <c r="F112" s="280"/>
      <c r="G112" s="280"/>
      <c r="H112" s="280"/>
      <c r="I112" s="280"/>
      <c r="J112" s="280"/>
      <c r="K112" s="280"/>
      <c r="L112" s="280"/>
      <c r="M112" s="280"/>
      <c r="N112" s="280"/>
      <c r="O112" s="280"/>
      <c r="P112" s="280"/>
      <c r="Q112" s="280"/>
      <c r="R112" s="280"/>
      <c r="S112" s="280"/>
      <c r="AG112" s="11"/>
      <c r="AH112" s="11"/>
      <c r="AI112" s="12"/>
      <c r="AJ112" s="11"/>
      <c r="AK112" s="11"/>
      <c r="AL112" s="10"/>
    </row>
    <row r="114" spans="2:38" ht="12.75" customHeight="1" x14ac:dyDescent="0.2">
      <c r="B114" s="269" t="s">
        <v>65</v>
      </c>
      <c r="C114" s="269"/>
      <c r="D114" s="269"/>
      <c r="E114" s="269"/>
      <c r="F114" s="1"/>
      <c r="G114" s="251" t="s">
        <v>96</v>
      </c>
      <c r="H114" s="251"/>
      <c r="I114" s="1"/>
      <c r="J114" s="243" t="s">
        <v>45</v>
      </c>
      <c r="K114" s="243"/>
      <c r="L114" s="138"/>
      <c r="M114" s="243" t="s">
        <v>97</v>
      </c>
      <c r="N114" s="243"/>
      <c r="O114" s="243"/>
      <c r="P114" s="1"/>
      <c r="Q114" s="1"/>
      <c r="R114" s="157" t="s">
        <v>87</v>
      </c>
      <c r="S114" s="157"/>
      <c r="T114" s="1"/>
      <c r="U114" s="251" t="s">
        <v>89</v>
      </c>
      <c r="V114" s="251"/>
      <c r="W114" s="251"/>
    </row>
    <row r="115" spans="2:38" x14ac:dyDescent="0.2">
      <c r="B115" s="269"/>
      <c r="C115" s="269"/>
      <c r="D115" s="269"/>
      <c r="E115" s="269"/>
      <c r="F115" s="1"/>
      <c r="G115" s="251"/>
      <c r="H115" s="251"/>
      <c r="I115" s="1"/>
      <c r="J115" s="243"/>
      <c r="K115" s="243"/>
      <c r="L115" s="1"/>
      <c r="M115" s="243"/>
      <c r="N115" s="243"/>
      <c r="O115" s="243"/>
      <c r="P115" s="1"/>
      <c r="Q115" s="1"/>
      <c r="R115" s="158" t="s">
        <v>91</v>
      </c>
      <c r="S115" s="157"/>
      <c r="T115" s="1"/>
      <c r="U115" s="251"/>
      <c r="V115" s="251"/>
      <c r="W115" s="251"/>
    </row>
    <row r="116" spans="2:38" ht="6" customHeight="1" x14ac:dyDescent="0.2"/>
    <row r="117" spans="2:38" ht="13.5" thickBot="1" x14ac:dyDescent="0.25">
      <c r="B117" s="276" t="str">
        <f>IF(ISTEXT(B102),B102," ")</f>
        <v xml:space="preserve"> </v>
      </c>
      <c r="C117" s="276"/>
      <c r="D117" s="276"/>
      <c r="E117" s="276"/>
      <c r="G117" s="261"/>
      <c r="H117" s="261"/>
      <c r="J117" s="206"/>
      <c r="K117" s="206"/>
      <c r="M117" s="261"/>
      <c r="N117" s="261"/>
      <c r="O117" s="261"/>
      <c r="R117" s="261"/>
      <c r="S117" s="261"/>
      <c r="U117" s="262" t="str">
        <f>IF(OR(ISNUMBER(G117),ISNUMBER(J117),ISNUMBER(L117),ISNUMBER(R117)),G117+J117+L117+R117," ")</f>
        <v xml:space="preserve"> </v>
      </c>
      <c r="V117" s="262"/>
      <c r="W117" s="262"/>
    </row>
    <row r="118" spans="2:38" ht="13.5" thickBot="1" x14ac:dyDescent="0.25">
      <c r="B118" s="276" t="str">
        <f>IF(ISTEXT(B103),B103," ")</f>
        <v xml:space="preserve"> </v>
      </c>
      <c r="C118" s="276"/>
      <c r="D118" s="276"/>
      <c r="E118" s="276"/>
      <c r="G118" s="263"/>
      <c r="H118" s="263"/>
      <c r="J118" s="281"/>
      <c r="K118" s="281"/>
      <c r="M118" s="263"/>
      <c r="N118" s="263"/>
      <c r="O118" s="263"/>
      <c r="R118" s="263"/>
      <c r="S118" s="263"/>
      <c r="U118" s="282" t="str">
        <f>IF(OR(ISNUMBER(G118),ISNUMBER(J118),ISNUMBER(L118),ISNUMBER(R118)),G118+J118+L118+R118," ")</f>
        <v xml:space="preserve"> </v>
      </c>
      <c r="V118" s="282"/>
      <c r="W118" s="282"/>
    </row>
    <row r="119" spans="2:38" ht="13.5" thickBot="1" x14ac:dyDescent="0.25">
      <c r="B119" s="276" t="str">
        <f>IF(ISTEXT(B104),B104," ")</f>
        <v xml:space="preserve"> </v>
      </c>
      <c r="C119" s="276"/>
      <c r="D119" s="276"/>
      <c r="E119" s="276"/>
      <c r="G119" s="263"/>
      <c r="H119" s="263"/>
      <c r="J119" s="281"/>
      <c r="K119" s="281"/>
      <c r="M119" s="263"/>
      <c r="N119" s="263"/>
      <c r="O119" s="263"/>
      <c r="R119" s="263"/>
      <c r="S119" s="263"/>
      <c r="U119" s="282" t="str">
        <f>IF(OR(ISNUMBER(G119),ISNUMBER(J119),ISNUMBER(L119),ISNUMBER(R119)),G119+J119+L119+R119," ")</f>
        <v xml:space="preserve"> </v>
      </c>
      <c r="V119" s="282"/>
      <c r="W119" s="282"/>
    </row>
    <row r="121" spans="2:38" ht="13.5" thickBot="1" x14ac:dyDescent="0.25">
      <c r="S121" s="126" t="s">
        <v>98</v>
      </c>
      <c r="U121" s="265">
        <f>SUM(U117:W119)</f>
        <v>0</v>
      </c>
      <c r="V121" s="265"/>
      <c r="W121" s="265"/>
    </row>
    <row r="122" spans="2:38" ht="6" customHeight="1" thickBot="1" x14ac:dyDescent="0.25">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L122" s="10"/>
    </row>
    <row r="123" spans="2:38" ht="13.5" thickTop="1" x14ac:dyDescent="0.2">
      <c r="B123" s="283" t="s">
        <v>99</v>
      </c>
      <c r="C123" s="283"/>
      <c r="D123" s="283"/>
      <c r="E123" s="283"/>
      <c r="F123" s="283"/>
      <c r="G123" s="283"/>
      <c r="H123" s="283"/>
      <c r="I123" s="283"/>
      <c r="J123" s="283"/>
      <c r="K123" s="283"/>
      <c r="L123" s="283"/>
      <c r="M123" s="283"/>
      <c r="N123" s="283"/>
      <c r="O123" s="283"/>
      <c r="P123" s="283"/>
      <c r="Q123" s="283"/>
      <c r="R123" s="283"/>
      <c r="S123" s="283"/>
      <c r="T123" s="283"/>
      <c r="AG123" s="11"/>
      <c r="AH123" s="11"/>
      <c r="AI123" s="12"/>
      <c r="AJ123" s="11"/>
      <c r="AK123" s="11"/>
      <c r="AL123" s="10"/>
    </row>
    <row r="124" spans="2:38" ht="6" customHeight="1" x14ac:dyDescent="0.2"/>
    <row r="125" spans="2:38" s="53" customFormat="1" x14ac:dyDescent="0.2">
      <c r="F125" s="304" t="s">
        <v>100</v>
      </c>
      <c r="G125" s="304"/>
      <c r="H125" s="304"/>
      <c r="I125" s="304"/>
      <c r="J125" s="304"/>
      <c r="K125" s="305" t="s">
        <v>101</v>
      </c>
      <c r="L125" s="305"/>
      <c r="M125" s="305"/>
      <c r="N125" s="159"/>
      <c r="O125" s="305" t="s">
        <v>102</v>
      </c>
      <c r="P125" s="305"/>
      <c r="Q125" s="305"/>
      <c r="R125" s="305"/>
      <c r="S125" s="160"/>
      <c r="T125" s="161"/>
      <c r="U125" s="162"/>
      <c r="V125" s="305" t="s">
        <v>103</v>
      </c>
      <c r="W125" s="305"/>
      <c r="X125" s="305"/>
      <c r="AG125"/>
      <c r="AI125" s="52"/>
    </row>
    <row r="126" spans="2:38" ht="24.75" customHeight="1" x14ac:dyDescent="0.2">
      <c r="B126" s="291" t="s">
        <v>104</v>
      </c>
      <c r="C126" s="291"/>
      <c r="D126" s="291"/>
      <c r="E126" s="291"/>
      <c r="F126" s="292" t="s">
        <v>105</v>
      </c>
      <c r="G126" s="292"/>
      <c r="H126" s="292" t="s">
        <v>106</v>
      </c>
      <c r="I126" s="292"/>
      <c r="J126" s="292"/>
      <c r="K126" s="163" t="s">
        <v>105</v>
      </c>
      <c r="L126" s="292" t="s">
        <v>106</v>
      </c>
      <c r="M126" s="292"/>
      <c r="N126" s="294"/>
      <c r="O126" s="164" t="s">
        <v>105</v>
      </c>
      <c r="P126" s="292" t="s">
        <v>106</v>
      </c>
      <c r="Q126" s="292"/>
      <c r="R126" s="297"/>
      <c r="S126" s="312"/>
      <c r="T126" s="294"/>
      <c r="U126" s="313"/>
      <c r="V126" s="164" t="s">
        <v>105</v>
      </c>
      <c r="W126" s="292" t="s">
        <v>106</v>
      </c>
      <c r="X126" s="292"/>
      <c r="Y126" s="165"/>
      <c r="Z126" s="165"/>
      <c r="AA126" s="165"/>
      <c r="AB126" s="166"/>
    </row>
    <row r="127" spans="2:38" ht="18" customHeight="1" x14ac:dyDescent="0.2">
      <c r="B127" s="288" t="s">
        <v>107</v>
      </c>
      <c r="C127" s="289"/>
      <c r="D127" s="289"/>
      <c r="E127" s="290"/>
      <c r="F127" s="284"/>
      <c r="G127" s="285"/>
      <c r="H127" s="284"/>
      <c r="I127" s="286"/>
      <c r="J127" s="285"/>
      <c r="K127" s="167"/>
      <c r="L127" s="287"/>
      <c r="M127" s="287"/>
      <c r="N127" s="295"/>
      <c r="O127" s="167"/>
      <c r="P127" s="284"/>
      <c r="Q127" s="286"/>
      <c r="R127" s="286"/>
      <c r="S127" s="314"/>
      <c r="T127" s="295"/>
      <c r="U127" s="315"/>
      <c r="V127" s="167"/>
      <c r="W127" s="287"/>
      <c r="X127" s="287"/>
    </row>
    <row r="128" spans="2:38" ht="18" customHeight="1" x14ac:dyDescent="0.2">
      <c r="B128" s="288" t="s">
        <v>108</v>
      </c>
      <c r="C128" s="289"/>
      <c r="D128" s="289"/>
      <c r="E128" s="290"/>
      <c r="F128" s="284"/>
      <c r="G128" s="285"/>
      <c r="H128" s="298"/>
      <c r="I128" s="299"/>
      <c r="J128" s="300"/>
      <c r="K128" s="168"/>
      <c r="L128" s="298"/>
      <c r="M128" s="300"/>
      <c r="N128" s="295"/>
      <c r="O128" s="169"/>
      <c r="P128" s="301"/>
      <c r="Q128" s="302"/>
      <c r="R128" s="303"/>
      <c r="S128" s="314"/>
      <c r="T128" s="295"/>
      <c r="U128" s="315"/>
      <c r="V128" s="169"/>
      <c r="W128" s="301"/>
      <c r="X128" s="303"/>
    </row>
    <row r="129" spans="2:25" ht="9.75" customHeight="1" x14ac:dyDescent="0.2">
      <c r="B129" s="306"/>
      <c r="C129" s="307"/>
      <c r="D129" s="307"/>
      <c r="E129" s="307"/>
      <c r="F129" s="307"/>
      <c r="G129" s="307"/>
      <c r="H129" s="307"/>
      <c r="I129" s="307"/>
      <c r="J129" s="307"/>
      <c r="K129" s="307"/>
      <c r="L129" s="307"/>
      <c r="M129" s="308"/>
      <c r="N129" s="295"/>
      <c r="O129" s="309"/>
      <c r="P129" s="310"/>
      <c r="Q129" s="310"/>
      <c r="R129" s="310"/>
      <c r="S129" s="314"/>
      <c r="T129" s="295"/>
      <c r="U129" s="315"/>
      <c r="V129" s="309"/>
      <c r="W129" s="310"/>
      <c r="X129" s="311"/>
      <c r="Y129" t="s">
        <v>77</v>
      </c>
    </row>
    <row r="130" spans="2:25" ht="18" customHeight="1" x14ac:dyDescent="0.2">
      <c r="B130" s="288" t="s">
        <v>109</v>
      </c>
      <c r="C130" s="289"/>
      <c r="D130" s="289"/>
      <c r="E130" s="290"/>
      <c r="F130" s="284"/>
      <c r="G130" s="285"/>
      <c r="H130" s="284"/>
      <c r="I130" s="286"/>
      <c r="J130" s="285"/>
      <c r="K130" s="167"/>
      <c r="L130" s="284"/>
      <c r="M130" s="285"/>
      <c r="N130" s="296"/>
      <c r="O130" s="167"/>
      <c r="P130" s="284"/>
      <c r="Q130" s="286"/>
      <c r="R130" s="286"/>
      <c r="S130" s="316"/>
      <c r="T130" s="296"/>
      <c r="U130" s="317"/>
      <c r="V130" s="167"/>
      <c r="W130" s="287"/>
      <c r="X130" s="287"/>
    </row>
    <row r="131" spans="2:25" x14ac:dyDescent="0.2">
      <c r="C131" s="10"/>
      <c r="D131" s="10"/>
    </row>
    <row r="132" spans="2:25" x14ac:dyDescent="0.2">
      <c r="C132" s="10"/>
      <c r="D132" s="10"/>
    </row>
    <row r="133" spans="2:25" x14ac:dyDescent="0.2">
      <c r="B133" s="10"/>
      <c r="C133" s="10"/>
      <c r="D133" s="10"/>
    </row>
  </sheetData>
  <sheetProtection insertRows="0" selectLockedCells="1"/>
  <mergeCells count="396">
    <mergeCell ref="W130:X130"/>
    <mergeCell ref="C50:S56"/>
    <mergeCell ref="N126:N130"/>
    <mergeCell ref="P126:R126"/>
    <mergeCell ref="H128:J128"/>
    <mergeCell ref="L128:M128"/>
    <mergeCell ref="P128:R128"/>
    <mergeCell ref="B130:E130"/>
    <mergeCell ref="F130:G130"/>
    <mergeCell ref="H130:J130"/>
    <mergeCell ref="L130:M130"/>
    <mergeCell ref="P130:R130"/>
    <mergeCell ref="U121:W121"/>
    <mergeCell ref="F125:J125"/>
    <mergeCell ref="K125:M125"/>
    <mergeCell ref="O125:R125"/>
    <mergeCell ref="V125:X125"/>
    <mergeCell ref="W128:X128"/>
    <mergeCell ref="B129:M129"/>
    <mergeCell ref="O129:R129"/>
    <mergeCell ref="V129:X129"/>
    <mergeCell ref="S126:U130"/>
    <mergeCell ref="W126:X126"/>
    <mergeCell ref="B127:E127"/>
    <mergeCell ref="B123:T123"/>
    <mergeCell ref="F127:G127"/>
    <mergeCell ref="H127:J127"/>
    <mergeCell ref="L127:M127"/>
    <mergeCell ref="P127:R127"/>
    <mergeCell ref="W127:X127"/>
    <mergeCell ref="B128:E128"/>
    <mergeCell ref="F128:G128"/>
    <mergeCell ref="B126:E126"/>
    <mergeCell ref="F126:G126"/>
    <mergeCell ref="H126:J126"/>
    <mergeCell ref="L126:M126"/>
    <mergeCell ref="B119:E119"/>
    <mergeCell ref="G119:H119"/>
    <mergeCell ref="J119:K119"/>
    <mergeCell ref="M119:O119"/>
    <mergeCell ref="R119:S119"/>
    <mergeCell ref="U119:W119"/>
    <mergeCell ref="B118:E118"/>
    <mergeCell ref="G118:H118"/>
    <mergeCell ref="J118:K118"/>
    <mergeCell ref="M118:O118"/>
    <mergeCell ref="R118:S118"/>
    <mergeCell ref="U118:W118"/>
    <mergeCell ref="U114:W115"/>
    <mergeCell ref="B117:E117"/>
    <mergeCell ref="G117:H117"/>
    <mergeCell ref="J117:K117"/>
    <mergeCell ref="M117:O117"/>
    <mergeCell ref="R117:S117"/>
    <mergeCell ref="U117:W117"/>
    <mergeCell ref="M108:N108"/>
    <mergeCell ref="M109:N109"/>
    <mergeCell ref="M110:N110"/>
    <mergeCell ref="B114:E115"/>
    <mergeCell ref="G114:H115"/>
    <mergeCell ref="J114:K115"/>
    <mergeCell ref="M114:O115"/>
    <mergeCell ref="B112:S112"/>
    <mergeCell ref="B104:E104"/>
    <mergeCell ref="G104:H104"/>
    <mergeCell ref="J104:K104"/>
    <mergeCell ref="O104:P104"/>
    <mergeCell ref="U104:V104"/>
    <mergeCell ref="X104:Y104"/>
    <mergeCell ref="B103:E103"/>
    <mergeCell ref="G103:H103"/>
    <mergeCell ref="J103:K103"/>
    <mergeCell ref="O103:P103"/>
    <mergeCell ref="U103:V103"/>
    <mergeCell ref="X103:Y103"/>
    <mergeCell ref="G96:H96"/>
    <mergeCell ref="K96:L96"/>
    <mergeCell ref="N96:Q96"/>
    <mergeCell ref="S96:V96"/>
    <mergeCell ref="Y96:AB96"/>
    <mergeCell ref="B102:E102"/>
    <mergeCell ref="G102:H102"/>
    <mergeCell ref="J102:K102"/>
    <mergeCell ref="O102:P102"/>
    <mergeCell ref="U102:V102"/>
    <mergeCell ref="X102:Y102"/>
    <mergeCell ref="B100:E100"/>
    <mergeCell ref="G100:H100"/>
    <mergeCell ref="J100:K100"/>
    <mergeCell ref="O100:P100"/>
    <mergeCell ref="U100:V100"/>
    <mergeCell ref="X100:Y100"/>
    <mergeCell ref="G93:H93"/>
    <mergeCell ref="K93:L93"/>
    <mergeCell ref="N93:Q93"/>
    <mergeCell ref="S93:V93"/>
    <mergeCell ref="Y93:AB93"/>
    <mergeCell ref="G94:H94"/>
    <mergeCell ref="K94:L94"/>
    <mergeCell ref="N94:Q94"/>
    <mergeCell ref="S94:V94"/>
    <mergeCell ref="Y94:AB94"/>
    <mergeCell ref="G91:H91"/>
    <mergeCell ref="K91:L91"/>
    <mergeCell ref="N91:Q91"/>
    <mergeCell ref="S91:V91"/>
    <mergeCell ref="Y91:AB91"/>
    <mergeCell ref="G92:H92"/>
    <mergeCell ref="K92:L92"/>
    <mergeCell ref="N92:Q92"/>
    <mergeCell ref="S92:V92"/>
    <mergeCell ref="Y92:AB92"/>
    <mergeCell ref="G89:H89"/>
    <mergeCell ref="K89:L89"/>
    <mergeCell ref="N89:Q89"/>
    <mergeCell ref="S89:V89"/>
    <mergeCell ref="Y89:AB89"/>
    <mergeCell ref="G90:H90"/>
    <mergeCell ref="K90:L90"/>
    <mergeCell ref="N90:Q90"/>
    <mergeCell ref="S90:V90"/>
    <mergeCell ref="Y90:AB90"/>
    <mergeCell ref="G87:H87"/>
    <mergeCell ref="K87:L87"/>
    <mergeCell ref="N87:Q87"/>
    <mergeCell ref="S87:V87"/>
    <mergeCell ref="Y87:AB87"/>
    <mergeCell ref="G88:H88"/>
    <mergeCell ref="K88:L88"/>
    <mergeCell ref="N88:Q88"/>
    <mergeCell ref="S88:V88"/>
    <mergeCell ref="Y88:AB88"/>
    <mergeCell ref="K85:L85"/>
    <mergeCell ref="N85:Q85"/>
    <mergeCell ref="S85:V85"/>
    <mergeCell ref="G78:H78"/>
    <mergeCell ref="G79:H79"/>
    <mergeCell ref="O79:T79"/>
    <mergeCell ref="U79:V79"/>
    <mergeCell ref="Y79:AB79"/>
    <mergeCell ref="G86:H86"/>
    <mergeCell ref="K86:L86"/>
    <mergeCell ref="N86:Q86"/>
    <mergeCell ref="S86:V86"/>
    <mergeCell ref="Y86:AB86"/>
    <mergeCell ref="B83:B84"/>
    <mergeCell ref="E83:E84"/>
    <mergeCell ref="G83:H84"/>
    <mergeCell ref="K83:L83"/>
    <mergeCell ref="N83:Q83"/>
    <mergeCell ref="AC73:AD73"/>
    <mergeCell ref="O75:T75"/>
    <mergeCell ref="U75:V75"/>
    <mergeCell ref="G77:H77"/>
    <mergeCell ref="O77:T77"/>
    <mergeCell ref="U77:V77"/>
    <mergeCell ref="D73:E73"/>
    <mergeCell ref="G73:H73"/>
    <mergeCell ref="J73:K73"/>
    <mergeCell ref="O73:P73"/>
    <mergeCell ref="R73:V73"/>
    <mergeCell ref="X73:Y73"/>
    <mergeCell ref="S83:V83"/>
    <mergeCell ref="Y83:AB84"/>
    <mergeCell ref="N84:Q84"/>
    <mergeCell ref="S84:V84"/>
    <mergeCell ref="AC71:AD71"/>
    <mergeCell ref="D72:E72"/>
    <mergeCell ref="G72:H72"/>
    <mergeCell ref="J72:K72"/>
    <mergeCell ref="O72:P72"/>
    <mergeCell ref="R72:V72"/>
    <mergeCell ref="X72:Y72"/>
    <mergeCell ref="AC72:AD72"/>
    <mergeCell ref="D71:E71"/>
    <mergeCell ref="G71:H71"/>
    <mergeCell ref="J71:K71"/>
    <mergeCell ref="O71:P71"/>
    <mergeCell ref="R71:V71"/>
    <mergeCell ref="X71:Y71"/>
    <mergeCell ref="AC69:AD69"/>
    <mergeCell ref="D70:E70"/>
    <mergeCell ref="G70:H70"/>
    <mergeCell ref="J70:K70"/>
    <mergeCell ref="O70:P70"/>
    <mergeCell ref="R70:V70"/>
    <mergeCell ref="X70:Y70"/>
    <mergeCell ref="AC70:AD70"/>
    <mergeCell ref="D69:E69"/>
    <mergeCell ref="G69:H69"/>
    <mergeCell ref="J69:K69"/>
    <mergeCell ref="O69:P69"/>
    <mergeCell ref="R69:V69"/>
    <mergeCell ref="X69:Y69"/>
    <mergeCell ref="AC67:AD67"/>
    <mergeCell ref="D68:E68"/>
    <mergeCell ref="G68:H68"/>
    <mergeCell ref="J68:K68"/>
    <mergeCell ref="O68:P68"/>
    <mergeCell ref="R68:V68"/>
    <mergeCell ref="X68:Y68"/>
    <mergeCell ref="AC68:AD68"/>
    <mergeCell ref="D67:E67"/>
    <mergeCell ref="G67:H67"/>
    <mergeCell ref="J67:K67"/>
    <mergeCell ref="O67:P67"/>
    <mergeCell ref="R67:V67"/>
    <mergeCell ref="X67:Y67"/>
    <mergeCell ref="D65:E65"/>
    <mergeCell ref="G65:H65"/>
    <mergeCell ref="J65:K65"/>
    <mergeCell ref="O65:P65"/>
    <mergeCell ref="R65:V65"/>
    <mergeCell ref="AA60:AA63"/>
    <mergeCell ref="X65:Y65"/>
    <mergeCell ref="AC65:AD65"/>
    <mergeCell ref="D66:E66"/>
    <mergeCell ref="G66:H66"/>
    <mergeCell ref="J66:K66"/>
    <mergeCell ref="O66:P66"/>
    <mergeCell ref="R66:V66"/>
    <mergeCell ref="X66:Y66"/>
    <mergeCell ref="AC66:AD66"/>
    <mergeCell ref="B62:B63"/>
    <mergeCell ref="D62:E63"/>
    <mergeCell ref="G62:H63"/>
    <mergeCell ref="J62:K63"/>
    <mergeCell ref="M62:M63"/>
    <mergeCell ref="O62:P63"/>
    <mergeCell ref="R62:V62"/>
    <mergeCell ref="X62:Y62"/>
    <mergeCell ref="AE44:AF44"/>
    <mergeCell ref="AC62:AD62"/>
    <mergeCell ref="AF62:AF63"/>
    <mergeCell ref="R63:V63"/>
    <mergeCell ref="X63:Y63"/>
    <mergeCell ref="AC63:AD63"/>
    <mergeCell ref="AD57:AF57"/>
    <mergeCell ref="V56:AA56"/>
    <mergeCell ref="AD56:AF56"/>
    <mergeCell ref="V54:AA54"/>
    <mergeCell ref="AD54:AF54"/>
    <mergeCell ref="V55:AA55"/>
    <mergeCell ref="AD55:AF55"/>
    <mergeCell ref="V51:AA52"/>
    <mergeCell ref="AD51:AF51"/>
    <mergeCell ref="AD52:AF52"/>
    <mergeCell ref="AJ44:AK44"/>
    <mergeCell ref="AE45:AF45"/>
    <mergeCell ref="AJ45:AK45"/>
    <mergeCell ref="AE46:AF46"/>
    <mergeCell ref="AE47:AF47"/>
    <mergeCell ref="AJ47:AK47"/>
    <mergeCell ref="O39:Q39"/>
    <mergeCell ref="X39:Y39"/>
    <mergeCell ref="AB39:AD39"/>
    <mergeCell ref="AJ41:AK41"/>
    <mergeCell ref="AE43:AF43"/>
    <mergeCell ref="AJ43:AK43"/>
    <mergeCell ref="AB36:AD36"/>
    <mergeCell ref="AJ36:AK36"/>
    <mergeCell ref="D37:E37"/>
    <mergeCell ref="G37:H37"/>
    <mergeCell ref="J37:K37"/>
    <mergeCell ref="O37:Q37"/>
    <mergeCell ref="U37:V37"/>
    <mergeCell ref="X37:Z37"/>
    <mergeCell ref="AB37:AD37"/>
    <mergeCell ref="AJ37:AK37"/>
    <mergeCell ref="D36:E36"/>
    <mergeCell ref="G36:H36"/>
    <mergeCell ref="J36:K36"/>
    <mergeCell ref="O36:Q36"/>
    <mergeCell ref="U36:V36"/>
    <mergeCell ref="X36:Z36"/>
    <mergeCell ref="AB34:AD34"/>
    <mergeCell ref="AJ34:AK34"/>
    <mergeCell ref="D35:E35"/>
    <mergeCell ref="G35:H35"/>
    <mergeCell ref="J35:K35"/>
    <mergeCell ref="O35:Q35"/>
    <mergeCell ref="U35:V35"/>
    <mergeCell ref="X35:Z35"/>
    <mergeCell ref="AB35:AD35"/>
    <mergeCell ref="AJ35:AK35"/>
    <mergeCell ref="D34:E34"/>
    <mergeCell ref="G34:H34"/>
    <mergeCell ref="J34:K34"/>
    <mergeCell ref="O34:Q34"/>
    <mergeCell ref="U34:V34"/>
    <mergeCell ref="X34:Z34"/>
    <mergeCell ref="D33:E33"/>
    <mergeCell ref="G33:H33"/>
    <mergeCell ref="J33:K33"/>
    <mergeCell ref="O33:Q33"/>
    <mergeCell ref="U33:V33"/>
    <mergeCell ref="X33:Z33"/>
    <mergeCell ref="AB33:AD33"/>
    <mergeCell ref="AJ33:AK33"/>
    <mergeCell ref="D32:E32"/>
    <mergeCell ref="G32:H32"/>
    <mergeCell ref="J32:K32"/>
    <mergeCell ref="O32:Q32"/>
    <mergeCell ref="U32:V32"/>
    <mergeCell ref="X32:Z32"/>
    <mergeCell ref="D31:E31"/>
    <mergeCell ref="G31:H31"/>
    <mergeCell ref="J31:K31"/>
    <mergeCell ref="O31:Q31"/>
    <mergeCell ref="U31:V31"/>
    <mergeCell ref="X31:Z31"/>
    <mergeCell ref="AB31:AD31"/>
    <mergeCell ref="AJ31:AK31"/>
    <mergeCell ref="AB32:AD32"/>
    <mergeCell ref="AJ32:AK32"/>
    <mergeCell ref="AH27:AH28"/>
    <mergeCell ref="AJ27:AK28"/>
    <mergeCell ref="D30:E30"/>
    <mergeCell ref="G30:H30"/>
    <mergeCell ref="J30:K30"/>
    <mergeCell ref="O30:Q30"/>
    <mergeCell ref="U30:V30"/>
    <mergeCell ref="X30:Z30"/>
    <mergeCell ref="AB30:AD30"/>
    <mergeCell ref="AJ30:AK30"/>
    <mergeCell ref="AD21:AF21"/>
    <mergeCell ref="B27:B28"/>
    <mergeCell ref="D27:E28"/>
    <mergeCell ref="G27:H28"/>
    <mergeCell ref="J27:K28"/>
    <mergeCell ref="M27:M28"/>
    <mergeCell ref="O27:Q28"/>
    <mergeCell ref="S27:S28"/>
    <mergeCell ref="U27:V28"/>
    <mergeCell ref="X27:Z28"/>
    <mergeCell ref="AC27:AD28"/>
    <mergeCell ref="AF27:AF28"/>
    <mergeCell ref="B18:G18"/>
    <mergeCell ref="J18:K18"/>
    <mergeCell ref="U18:W18"/>
    <mergeCell ref="Y18:AB18"/>
    <mergeCell ref="AD18:AF18"/>
    <mergeCell ref="B19:G19"/>
    <mergeCell ref="J19:K19"/>
    <mergeCell ref="U19:W19"/>
    <mergeCell ref="Y19:AB19"/>
    <mergeCell ref="AD19:AF19"/>
    <mergeCell ref="B16:G16"/>
    <mergeCell ref="J16:K16"/>
    <mergeCell ref="U16:W16"/>
    <mergeCell ref="Y16:AB16"/>
    <mergeCell ref="AD16:AF16"/>
    <mergeCell ref="B17:G17"/>
    <mergeCell ref="J17:K17"/>
    <mergeCell ref="U17:W17"/>
    <mergeCell ref="Y17:AB17"/>
    <mergeCell ref="AD17:AF17"/>
    <mergeCell ref="B14:G14"/>
    <mergeCell ref="J14:K14"/>
    <mergeCell ref="U14:W14"/>
    <mergeCell ref="Y14:AB14"/>
    <mergeCell ref="AD14:AF14"/>
    <mergeCell ref="B15:G15"/>
    <mergeCell ref="J15:K15"/>
    <mergeCell ref="U15:W15"/>
    <mergeCell ref="Y15:AB15"/>
    <mergeCell ref="AD15:AF15"/>
    <mergeCell ref="AD11:AF11"/>
    <mergeCell ref="B13:G13"/>
    <mergeCell ref="J13:K13"/>
    <mergeCell ref="U13:W13"/>
    <mergeCell ref="Y13:AB13"/>
    <mergeCell ref="AD13:AF13"/>
    <mergeCell ref="E6:G6"/>
    <mergeCell ref="M6:S6"/>
    <mergeCell ref="AB6:AF6"/>
    <mergeCell ref="B10:G11"/>
    <mergeCell ref="J10:K11"/>
    <mergeCell ref="U10:W10"/>
    <mergeCell ref="Y10:AB10"/>
    <mergeCell ref="AD10:AF10"/>
    <mergeCell ref="U11:W11"/>
    <mergeCell ref="Y11:AB11"/>
    <mergeCell ref="E4:G4"/>
    <mergeCell ref="M4:S4"/>
    <mergeCell ref="AB4:AF4"/>
    <mergeCell ref="E5:G5"/>
    <mergeCell ref="M5:S5"/>
    <mergeCell ref="AB5:AF5"/>
    <mergeCell ref="B1:AF1"/>
    <mergeCell ref="E2:G2"/>
    <mergeCell ref="M2:S2"/>
    <mergeCell ref="AB2:AF2"/>
    <mergeCell ref="E3:G3"/>
    <mergeCell ref="M3:S3"/>
    <mergeCell ref="AB3:AF3"/>
  </mergeCells>
  <conditionalFormatting sqref="AI65:AI73 AF65:AF73 G65:G73 AD65:AD73 U102:U104 O102:P104 M102:M104 G102:G104 K74:M74 E74 AB66:AB72">
    <cfRule type="cellIs" dxfId="0" priority="1" stopIfTrue="1" operator="equal">
      <formula>0</formula>
    </cfRule>
  </conditionalFormatting>
  <dataValidations count="124">
    <dataValidation type="decimal" allowBlank="1" showErrorMessage="1" errorTitle="CAPACITY @ DAYS/WK:" error="Enter valid numeric value_x000a_[Between 0 - 999999999999]" promptTitle="CAPACITY @ DAYS/WK:" sqref="AI66:AJ73 U103:V104">
      <formula1>0</formula1>
      <formula2>999999999999</formula2>
    </dataValidation>
    <dataValidation type="decimal" allowBlank="1" showInputMessage="1" showErrorMessage="1" errorTitle="CAPACITY @ DAYS/WK:" error="Enter valid numeric value_x000a_[Between 0 - 999999999999]" promptTitle="CAPACITY @ DAYS/WK:" prompt="The number of days per week that the tool will be run to reach the specified capacity." sqref="U102:V102 AI65">
      <formula1>0</formula1>
      <formula2>999999999999</formula2>
    </dataValidation>
    <dataValidation type="decimal" allowBlank="1" showErrorMessage="1" errorTitle="PIECES PER HOUR:" error="Enter valid numeric value_x000a_[Between 0 - 999999999999]" promptTitle="PIECES PER HOUR:" sqref="AL66:AL73 X103:AA104">
      <formula1>0</formula1>
      <formula2>999999999999</formula2>
    </dataValidation>
    <dataValidation type="decimal" allowBlank="1" showInputMessage="1" showErrorMessage="1" errorTitle="PIECES PER HOUR:" error="Enter valid numeric value_x000a_[Between 0 - 999999999999]" promptTitle="PIECES PER HOUR:" prompt="The number of pieces per hour that can be produced based on the specified tool capacity." sqref="X102:AA102">
      <formula1>0</formula1>
      <formula2>999999999999</formula2>
    </dataValidation>
    <dataValidation allowBlank="1" showInputMessage="1" showErrorMessage="1" promptTitle="POTENTIAL SOURCE:" prompt="Indicate the most likely tooling supplier based on your quote Lead Time (wks)." sqref="J102:K102"/>
    <dataValidation type="whole" allowBlank="1" showErrorMessage="1" errorTitle="TOOL CAPACITY:" error="Enter valid numeric value._x000a_[Between 0 - 999999999999]" promptTitle="TOOL CAPACITY:" prompt="Identify the tool capacity of each tool associated with the given part. Delphi requires all capacity to be based on 100 hours per week, unless specifically approved otherwise by the Delphi Buyer.  " sqref="AB66:AB73">
      <formula1>0</formula1>
      <formula2>999999999999</formula2>
    </dataValidation>
    <dataValidation type="decimal" allowBlank="1" showErrorMessage="1" errorTitle="NUMBER OF CAVITIES:" error="Enter valid numeric value_x000a_[Between 0 - 999999999999]" promptTitle="NUMBER OF CAVITIES:" sqref="O103:P104">
      <formula1>0</formula1>
      <formula2>999999999999</formula2>
    </dataValidation>
    <dataValidation type="decimal" allowBlank="1" showInputMessage="1" showErrorMessage="1" errorTitle="NUMBER OF CAVITIES:" error="Enter valid numeric value_x000a_[Between 0 - 999999999999]" promptTitle="NUMBER OF CAVITIES:" prompt="Number of cavities associated with the individual tool used to produce the part." sqref="O102:P102 AF65">
      <formula1>0</formula1>
      <formula2>999999999999</formula2>
    </dataValidation>
    <dataValidation type="decimal" allowBlank="1" showErrorMessage="1" errorTitle="CAPACITY @ HRS/DAY:" error="Enter valid numeric value_x000a_[Between 0 - 999999999999]" promptTitle="CAPACITY @ HRS/DAY:" sqref="S103:S104 AG66:AG73">
      <formula1>0</formula1>
      <formula2>999999999999</formula2>
    </dataValidation>
    <dataValidation type="decimal" allowBlank="1" showInputMessage="1" showErrorMessage="1" errorTitle="CAPACITY @ HRS/DAY:" error="Enter valid numeric value_x000a_[Between 0 - 999999999999]" promptTitle="CAPACITY @ HRS/DAY:" prompt="The number of hours per day that the tools will be run to reach the specified capacity." sqref="S102">
      <formula1>0</formula1>
      <formula2>999999999999</formula2>
    </dataValidation>
    <dataValidation type="whole" allowBlank="1" showInputMessage="1" showErrorMessage="1" errorTitle="TOTAL PRODUCTION TOOLS COST:" error="Enter valid whole dollar amount._x000a_[Between 0 - 999999999999]" promptTitle="TOTAL PRODUCTION TOOLS COST:" prompt="The sum of the individual tooling costs.  Note: no user entry required this is a calculated field." sqref="Y96:AB96">
      <formula1>0</formula1>
      <formula2>999999999999</formula2>
    </dataValidation>
    <dataValidation type="decimal" allowBlank="1" showInputMessage="1" showErrorMessage="1" errorTitle="TOTAL PRODUCTION LEAD TIME:" error="Enter a valid numeric value._x000a_[Between 0 - 999999999999]" promptTitle="TOTAL PRE-PRODUCTION LEAD TIME:" prompt="The sum of the individual lead-time values. Note: no user entry required this is a calculated field." sqref="M108:N108">
      <formula1>0</formula1>
      <formula2>999999999999</formula2>
    </dataValidation>
    <dataValidation type="whole" allowBlank="1" showInputMessage="1" showErrorMessage="1" errorTitle="TOTAL PRODUCTION TOOLS COST:" error="Enter valid whole dollar amount._x000a_[Between 0 - 999999999999]" promptTitle="TOTAL PRE-PRODUCTION TOOLS COST:" prompt="The sum of the individual tooling costs.  Note: no user entry required this is a calculated field." sqref="U121:W121">
      <formula1>0</formula1>
      <formula2>999999999999</formula2>
    </dataValidation>
    <dataValidation type="decimal" allowBlank="1" showInputMessage="1" showErrorMessage="1" errorTitle="OVERHEAD ($):" error="Enter valid dollar amount._x000a_[Between 0 - 999999999999]" sqref="R117:S119 N87:Q94">
      <formula1>0</formula1>
      <formula2>999999999999</formula2>
    </dataValidation>
    <dataValidation type="decimal" allowBlank="1" showInputMessage="1" showErrorMessage="1" errorTitle="MATERIAL ($):" error="Enter valid dollar amount._x000a_[Between 0 - 999999999999]" sqref="M117:O119 K87:L94">
      <formula1>0</formula1>
      <formula2>999999999999</formula2>
    </dataValidation>
    <dataValidation type="whole" allowBlank="1" showInputMessage="1" showErrorMessage="1" errorTitle="INITAL ORDER LOT SIZE:" error="Enter valid numeric value._x000a_[Between 0 - 999999999999]" promptTitle="SUBSEQUENT ORDER LOT SIZE:" prompt="Identify the lot size for any subsequent re-orders" sqref="Y127:AA127">
      <formula1>0</formula1>
      <formula2>999999999999</formula2>
    </dataValidation>
    <dataValidation type="decimal" allowBlank="1" showInputMessage="1" showErrorMessage="1" errorTitle="INITIAL UNIT COST" error="Enter a valid dollar value._x000a_[Between 0 - 999999999999]" promptTitle="INITIAL UNIT COST" prompt="Enter the Piece Price on a per unit basis associated with the inital order for the pre-production build" sqref="O129 V129">
      <formula1>0</formula1>
      <formula2>999999999999</formula2>
    </dataValidation>
    <dataValidation type="decimal" allowBlank="1" showInputMessage="1" showErrorMessage="1" errorTitle="REORDER UNIT COST" error="Enter a valid dollar value._x000a_[Between 0 - 999999999999]_x000a_" promptTitle="REORDER UNIT COST" prompt="Enter the the lead time associated with the subsequent order for the pre-production build" sqref="R128">
      <formula1>0</formula1>
      <formula2>999999999999</formula2>
    </dataValidation>
    <dataValidation type="decimal" allowBlank="1" showInputMessage="1" showErrorMessage="1" errorTitle="INITIAL UNIT COST" error="Enter a valid dollar value._x000a_[Between 0 - 999999999999]" promptTitle="INITIAL LEAD TIME" prompt="Enter the lead time associated with the inital order for the pre-production build" sqref="V128 F128:G128 K128 O128">
      <formula1>0</formula1>
      <formula2>999999999999</formula2>
    </dataValidation>
    <dataValidation type="decimal" allowBlank="1" showInputMessage="1" showErrorMessage="1" errorTitle="REORDER UNIT COST" error="Enter a valid dollar value._x000a_[Between 0 - 999999999999]_x000a_" promptTitle="REORDER UNIT COST" prompt="Enter the Piece Price on a per unit basis associated with the subsequent order for the pre-production build" sqref="W129:X129">
      <formula1>0</formula1>
      <formula2>999999999999</formula2>
    </dataValidation>
    <dataValidation type="decimal" allowBlank="1" showInputMessage="1" showErrorMessage="1" errorTitle="REORDER LEAD TIME" error="Enter a valid dollar value._x000a_[Between 0 - 999999999999]_x000a_" promptTitle="REORDER LEAD TIME" prompt="Enter the the lead time associated with the subsequent order for the pre-production build" sqref="W128:X128 H128:J128 L128:M128 P128:Q128">
      <formula1>0</formula1>
      <formula2>999999999999</formula2>
    </dataValidation>
    <dataValidation type="decimal" allowBlank="1" showErrorMessage="1" errorTitle="LEAD TIME (WKS):" error="Enter a valid numeric value._x000a_[Between 0 - 999999999999]" promptTitle="LEAD TIME (WKS):" prompt="The number of weeks required to complete tooling, once authorized." sqref="M103:M104 G66:G73">
      <formula1>0</formula1>
      <formula2>999999999999</formula2>
    </dataValidation>
    <dataValidation type="decimal" allowBlank="1" showInputMessage="1" showErrorMessage="1" errorTitle="LEAD TIME (WKS):" error="Enter a valid numeric value._x000a_[Between 0 - 999999999999]" promptTitle="LEAD TIME (WKS):" prompt="The number of weeks required to complete tooling, once authorized." sqref="M102 G65:H65">
      <formula1>0</formula1>
      <formula2>999999999999</formula2>
    </dataValidation>
    <dataValidation type="whole" allowBlank="1" showInputMessage="1" showErrorMessage="1" errorTitle="TOTAL PRODUCTION OVERHEAD COSTS:" error="Enter valid whole dollar amount._x000a_[Between 0 - 999999999999]" promptTitle="TOTAL PRODUCTION OVERHEAD COSTS:" prompt="The sum of the individual production overhead costs." sqref="X92">
      <formula1>0</formula1>
      <formula2>999999999999</formula2>
    </dataValidation>
    <dataValidation type="list" allowBlank="1" showInputMessage="1" showErrorMessage="1" errorTitle="TOOL UOM:" error="Select the appropriate UOM from the drop-down." promptTitle="TOOL UOM:" prompt="Select the UOM from the drop-down that is associated with the specified tool demensions (LxWxH)." sqref="M65:M73">
      <formula1>UnitOfMeas</formula1>
    </dataValidation>
    <dataValidation type="decimal" allowBlank="1" showInputMessage="1" showErrorMessage="1" errorTitle="LABOR ($):" error="Enter valid dollar amount._x000a_[Between 0 - 999999999999]" sqref="J117:K119 G87:H94">
      <formula1>0</formula1>
      <formula2>999999999999</formula2>
    </dataValidation>
    <dataValidation type="decimal" allowBlank="1" showInputMessage="1" showErrorMessage="1" errorTitle="TOOL DESIGN ($):" error="Enter valid dollar amount._x000a_[Between 0 - 999999999999]" sqref="G117:H119 E87:E94">
      <formula1>0</formula1>
      <formula2>999999999999</formula2>
    </dataValidation>
    <dataValidation type="whole" allowBlank="1" showInputMessage="1" showErrorMessage="1" errorTitle="PRE-PRODUCTION TOOLING CAPACITY:" error="Enter valid numeric value._x000a_[Between 0 - 999999999999]" promptTitle="PRE-PRODUCTION TOOLING CAPACITY:" prompt="Based on _hrs /day, _ shift/day, and _ days/week.  Identify the normal operating hours that the net tooling capacity is based upon for the Early Proto 1&amp; 2 builds and the final prototype or pre-production builds.  " sqref="G102">
      <formula1>0</formula1>
      <formula2>999999999999</formula2>
    </dataValidation>
    <dataValidation type="whole" allowBlank="1" showErrorMessage="1" errorTitle="PRE-PRODUCTION TOOLING CAPACITY:" error="Enter valid numeric value._x000a_[Between 0 - 999999999999]" promptTitle="PRE-PRODUCTION TOOLING CAPACITY:" prompt="Based on _hrs /day, _ shift/day, and _ days/week.  Identify the normal operating hours that the net tooling capacity is based upon for the Early Proto 1&amp; 2 builds and the final prototype or pre-production builds.  " sqref="G103:H104">
      <formula1>0</formula1>
      <formula2>999999999999</formula2>
    </dataValidation>
    <dataValidation type="whole" allowBlank="1" showInputMessage="1" showErrorMessage="1" errorTitle="TOTAL TOOL DESIGN COST:" error="Enter valid whole dollar amount._x000a_[Between 0 - 999999999999]" promptTitle="TOTAL TOOL DESIGN COST:" prompt="The sum of the individual tooling design costs.  Note: no user entry required this is a calculated field." sqref="E96">
      <formula1>0</formula1>
      <formula2>999999999999</formula2>
    </dataValidation>
    <dataValidation type="whole" allowBlank="1" showInputMessage="1" showErrorMessage="1" errorTitle="TOTAL PRODUCTION LABOR COSTS:" error="Enter valid whole dollar amount._x000a_[Between 0 - 999999999999]" promptTitle="TOTAL PRODUCTION LABOR COSTS:" prompt="The sum of the individual labor costs.  Note: no user entry required this is a calculated field." sqref="G96:H96">
      <formula1>0</formula1>
      <formula2>999999999999</formula2>
    </dataValidation>
    <dataValidation type="whole" allowBlank="1" showInputMessage="1" showErrorMessage="1" errorTitle="TOTAL PRODUCTION MATERIAL COST:" error="Enter valid whole dollar amount._x000a_[Between 0 - 999999999999]" promptTitle="TOTAL PRODUCTION MATERIAL COST:" prompt="The sum of the individual production material costs.  Note: no user entry required this is a calculated field." sqref="K96:L96">
      <formula1>0</formula1>
      <formula2>999999999999</formula2>
    </dataValidation>
    <dataValidation allowBlank="1" showInputMessage="1" showErrorMessage="1" promptTitle="TOOL LxWxH:" prompt="Enter the dimensions (Lengh, Width, and Height) of the individual tool used to produce the part being quoted." sqref="J65:K65"/>
    <dataValidation allowBlank="1" showInputMessage="1" showErrorMessage="1" promptTitle="Operation Number:" prompt="Operation number associated with process(es) that requires tooling, in sequence.  " sqref="B65 B86"/>
    <dataValidation type="decimal" allowBlank="1" showInputMessage="1" showErrorMessage="1" promptTitle="PURCHASED SERVICES" prompt="Cost for outside purchased services (i.e. Texture, Heat Treat, Validation, etc)_x000a_" sqref="S86:V86">
      <formula1>0</formula1>
      <formula2>9.99999999999999E+23</formula2>
    </dataValidation>
    <dataValidation type="decimal" allowBlank="1" showInputMessage="1" showErrorMessage="1" promptTitle="TOOL FEATURES" prompt="Describe the special or additional features of the tool.  (i.e. Hot Runner, # of slides or side actions, # of removable cores / inserts, etc.)" sqref="R65:V65">
      <formula1>0</formula1>
      <formula2>9999999999999990</formula2>
    </dataValidation>
    <dataValidation type="decimal" allowBlank="1" showInputMessage="1" showErrorMessage="1" promptTitle="STEEL TYPE" prompt="Identify the type of steel used in the manufacture of the tool" sqref="O65:P65">
      <formula1>0</formula1>
      <formula2>9999999999999</formula2>
    </dataValidation>
    <dataValidation allowBlank="1" showInputMessage="1" showErrorMessage="1" promptTitle="POTENTIAL SOURCE:" prompt="Indicate the most likely tooling supplier based on your quote." sqref="X65:Y65"/>
    <dataValidation type="whole" allowBlank="1" showInputMessage="1" showErrorMessage="1" errorTitle="TOOL CAPACITY:" error="Enter valid numeric value._x000a_[Between 0 - 999999999999]" promptTitle="TOOL CAPACITY:" prompt="Based on _hrs /day, _ shift/day, and _ days/week.  The number of hours per day that the tools will be running to reach the tooling capacity stated above.  Nexteer requires all suppliers to use 100 hours per week based on 5 days at 20 hours per day." sqref="AC65:AD65">
      <formula1>0</formula1>
      <formula2>999999999999</formula2>
    </dataValidation>
    <dataValidation type="decimal" allowBlank="1" showInputMessage="1" showErrorMessage="1" errorTitle="CAPACITY @ HRS/DAY:" error="Enter valid numeric value_x000a_[Between 0 - 999999999999]" promptTitle="CAPACITY @ HRS/DAY:" prompt="The number of hours per day that the tools will be running to reach the tool capacity stated above." sqref="AH65">
      <formula1>0</formula1>
      <formula2>999999999999</formula2>
    </dataValidation>
    <dataValidation type="decimal" allowBlank="1" showInputMessage="1" showErrorMessage="1" errorTitle="CAPACITY @ DAYS/WK:" error="Enter valid numeric value_x000a_[Between 0 - 999999999999]" promptTitle="CAPACITY @ DAYS/WK:" prompt="The number of days per week that tools will be running to reach capacity stated above.  In this field, please specify that capacity in days per week._x000a__x000a_" sqref="AJ65">
      <formula1>0</formula1>
      <formula2>999999999999</formula2>
    </dataValidation>
    <dataValidation type="decimal" allowBlank="1" showInputMessage="1" showErrorMessage="1" errorTitle="PIECES PER HOUR:" error="Enter valid numeric value_x000a_[Between 0 - 999999999999]" promptTitle="PIECES PER HOUR:" prompt="The number of parts produced per hour that meets the capacity stated/quoted above." sqref="AL65">
      <formula1>0</formula1>
      <formula2>999999999999</formula2>
    </dataValidation>
    <dataValidation type="decimal" allowBlank="1" showInputMessage="1" showErrorMessage="1" errorTitle="TOTAL PRODUCTION LEAD TIME:" error="Enter a valid numeric value._x000a_[Between 0 - 999999999999]" promptTitle="TOTAL PRODUCTION LEAD TIME:" prompt="The sum of the individual LEAD TIME values.  Note: no user entry required, this is a calculated field." sqref="G77:H77">
      <formula1>0</formula1>
      <formula2>999999999999</formula2>
    </dataValidation>
    <dataValidation type="decimal" allowBlank="1" showInputMessage="1" showErrorMessage="1" errorTitle="MAXIMUM LEAD TIME:" error="Enter a valid numeric value._x000a_[Between 0 - 999999999999]" promptTitle="MAXIMUM LEAD TIME:" prompt="The maximum lead time required to complete tooling, once authorized.  Note: no user entry required, this is a calculated field." sqref="G79:H79">
      <formula1>0</formula1>
      <formula2>999999999999</formula2>
    </dataValidation>
    <dataValidation allowBlank="1" showInputMessage="1" showErrorMessage="1" promptTitle="# OF STATIONS:" prompt="The number of discreet operations performed to produced the part (ex. Progressive die or transfer line)." sqref="U75:V75"/>
    <dataValidation allowBlank="1" showInputMessage="1" showErrorMessage="1" promptTitle="CAD/CAM SOFTWARE USED:" prompt="The type of CAD/CAM software used (ex. Unigraphics, Catia, Solid Ege)." sqref="U77:V77"/>
    <dataValidation allowBlank="1" showInputMessage="1" showErrorMessage="1" promptTitle="MACHINE TONNAGE:" prompt="The machine tonnage required to process the tool correctly." sqref="U79:V79"/>
    <dataValidation type="decimal" allowBlank="1" showInputMessage="1" showErrorMessage="1" errorTitle="TOOL DESIGN ($):" error="Enter valid dollar amount._x000a_[Between 0 - 999999999999]" promptTitle="TOOL DESIGN ($):" prompt="Engineering labor cost in tooling design" sqref="E86">
      <formula1>0</formula1>
      <formula2>999999999999</formula2>
    </dataValidation>
    <dataValidation type="decimal" allowBlank="1" showInputMessage="1" showErrorMessage="1" errorTitle="LABOR ($):" error="Enter valid dollar amount._x000a_[Between 0 - 999999999999]" promptTitle="LABOR ($):" prompt="The total direct and indirect labor costs in producing the tool." sqref="G86:H86">
      <formula1>0</formula1>
      <formula2>999999999999</formula2>
    </dataValidation>
    <dataValidation type="decimal" allowBlank="1" showInputMessage="1" showErrorMessage="1" errorTitle="MATERIAL ($):" error="Enter valid dollar amount._x000a_[Between 0 - 999999999999]" promptTitle="MATERIALS ($):" prompt="The cost of direct material used in making the tool." sqref="K86:L86">
      <formula1>0</formula1>
      <formula2>999999999999</formula2>
    </dataValidation>
    <dataValidation type="decimal" allowBlank="1" showInputMessage="1" showErrorMessage="1" errorTitle="OVERHEAD ($):" error="Enter valid dollar amount._x000a_[Between 0 - 999999999999]" promptTitle="OVERHEAD ($) (INCLUDING PROFIT):" prompt="To included overhead, SG&amp;A, and profit." sqref="N86:Q86">
      <formula1>0</formula1>
      <formula2>999999999999</formula2>
    </dataValidation>
    <dataValidation type="whole" allowBlank="1" showInputMessage="1" showErrorMessage="1" errorTitle="TOTAL PRODUCTION OVERHEAD COSTS:" error="Enter valid whole dollar amount._x000a_[Between 0 - 999999999999]" promptTitle="TOTAL PRODUCTION OVERHEAD COSTS:" prompt="The sum of the individual production overhead costs.  Note: no user entry required this is a calculated field." sqref="N96:Q96 S96:V96">
      <formula1>0</formula1>
      <formula2>999999999999</formula2>
    </dataValidation>
    <dataValidation type="whole" allowBlank="1" showInputMessage="1" showErrorMessage="1" errorTitle="TOOL COST:" error="Enter valid dollar value._x000a_[Between 0 - 999999999999]" promptTitle="TOOL COST:" prompt="Summary of tool design, labor, material and overhead.  Note: no user entry required this is a calculated field." sqref="Y86:AB94">
      <formula1>0</formula1>
      <formula2>999999999999</formula2>
    </dataValidation>
    <dataValidation allowBlank="1" showInputMessage="1" showErrorMessage="1" promptTitle="TOOL DESCRIPTION" prompt="Identify the name of the tooling with a brief description.  Also, list the tooling type by using one of the following designation in ( ) after the tool description. F=fixtures, G=gages, M=tooling for machinery/equipment, P=specific part handling equipment" sqref="D65:E65 B102:E102 B117:E117"/>
    <dataValidation type="decimal" allowBlank="1" showInputMessage="1" showErrorMessage="1" errorTitle="MAXIMUM LEAD TIME:" error="Enter a valid numeric value._x000a_[Between 0 - 999999999999]" promptTitle="MAXIMUM LEAD TIME:" prompt="Longest lead time to complete tooling.  Note: no user entry required this is a calculated field." sqref="M110:N110">
      <formula1>0</formula1>
      <formula2>999999999999</formula2>
    </dataValidation>
    <dataValidation type="whole" allowBlank="1" showInputMessage="1" showErrorMessage="1" errorTitle="PRE-PRODUCTION TOOL COST:" error="Enter valid dollar value._x000a_[Between 0 - 999999999999]" promptTitle="PRE-PRODUCTION TOOL COST:" prompt="Identify the specific cost associated with each individual tooling item quoted for the Early Proto 1&amp; 2 builds and the final prototype or pre-production builds. Note: no user entry required this is a calculated field." sqref="U117:W119">
      <formula1>0</formula1>
      <formula2>999999999999</formula2>
    </dataValidation>
    <dataValidation type="list" allowBlank="1" showInputMessage="1" showErrorMessage="1" errorTitle="TONNAGE UOM:" error="Select the tonnage measure." promptTitle="TONNAGE UOM:" prompt="Tonnage unit of measure." sqref="Y79:AB79">
      <formula1>Tonnage</formula1>
    </dataValidation>
    <dataValidation allowBlank="1" showErrorMessage="1" sqref="AB65 Z65 AA30 AA39"/>
    <dataValidation allowBlank="1" showInputMessage="1" showErrorMessage="1" promptTitle="LOCATION:" prompt="Indicate the COUNTRY in which the most likely tooling supplier is located." sqref="AA65"/>
    <dataValidation allowBlank="1" showInputMessage="1" showErrorMessage="1" promptTitle="ITEM DESCRIPTION:" prompt="Identify the material and material type and /or identify the name of the purchased component that will be used in the manufacturing of the part being quoted to include Nexteer component part number, if applicable." sqref="V54:AA54 B13:G13"/>
    <dataValidation type="decimal" allowBlank="1" showInputMessage="1" showErrorMessage="1" errorTitle="TOTAL MATERIAL COST:" error="Enter a valid dollar value._x000a_[Between 0 - 999999999999]" promptTitle="TOTAL MATERIAL COST:" prompt="Note: no user entry required this is a calculated field." sqref="AD13:AF19 AD58:AF59">
      <formula1>0</formula1>
      <formula2>999999999999</formula2>
    </dataValidation>
    <dataValidation type="decimal" allowBlank="1" showErrorMessage="1" errorTitle="TOTAL MATERIAL COST:" error="Enter a valid dollar value._x000a_[Between 0 - 999999999999]" promptTitle="TOTAL MATERIAL COST:" prompt="The product of the UNIT AMT OR MASS multiplied by the COST/UNIT." sqref="Y14:AA20 AE20 Y57:AA59">
      <formula1>0</formula1>
      <formula2>999999999999</formula2>
    </dataValidation>
    <dataValidation type="decimal" allowBlank="1" showErrorMessage="1" errorTitle="COST/UNIT:" error="Enter a valid dollar value._x000a_[Between 0 - 999999999999]" promptTitle="COST/UNIT:" prompt="Identify the cost per unit of each material or component." sqref="U14:V19 U57:V59">
      <formula1>0</formula1>
      <formula2>999999999999</formula2>
    </dataValidation>
    <dataValidation type="list" allowBlank="1" showInputMessage="1" showErrorMessage="1" errorTitle="UNIT OF MEASURE (UOM):" error="Select valid UOM from drop down list." promptTitle="UNIT OF MEASURE (UOM):" prompt="Utilizing the dropdown arrow select the appropriate unit of measure from the list of 25 items such as Kg for kilogram or (Lb) for pound. " sqref="Q13:Q19 Q57:Q59">
      <formula1>UnitOfMeas</formula1>
    </dataValidation>
    <dataValidation type="decimal" allowBlank="1" showErrorMessage="1" errorTitle="UNIT AMT. (OR) MASS:" error="Enter a valid numeric value._x000a_[Between 0 - 999999999999]" promptTitle="UNIT AMT. (OR) MASS:" prompt="Identify how much (the numeric amount) of each item that that will be used in the manufacturing of the part being quoted.  Provide the gross weight where applicable." sqref="M14:O19 M57:O59">
      <formula1>0</formula1>
      <formula2>999999999999</formula2>
    </dataValidation>
    <dataValidation allowBlank="1" showInputMessage="1" showErrorMessage="1" promptTitle="ITEM I.D.:" prompt="Supplier internal part number.  For use in reconciling the material back to the supplier invoice." sqref="J13:K13"/>
    <dataValidation type="decimal" allowBlank="1" showInputMessage="1" showErrorMessage="1" errorTitle="UNIT AMT. (OR) MASS:" error="Enter a valid numeric value._x000a_[Between 0 - 999999999999]" promptTitle="Net UNIT AMOUNT:" prompt="Identify the net amount of each item that is used in the manufacturing process after adjustment for losses." sqref="M13">
      <formula1>0</formula1>
      <formula2>999999999999</formula2>
    </dataValidation>
    <dataValidation type="decimal" allowBlank="1" showInputMessage="1" showErrorMessage="1" errorTitle="UNIT AMT. (OR) MASS:" error="Enter a valid numeric value._x000a_[Between 0 - 999999999999]" promptTitle="GROSS UNIT AMOUNT:" prompt="Identify how much (the total numerical amount) of each item that will be used in the manufacturing of the part being quoted.  Provide the gross weight where applicable." sqref="O13">
      <formula1>0</formula1>
      <formula2>999999999999</formula2>
    </dataValidation>
    <dataValidation type="decimal" allowBlank="1" showInputMessage="1" showErrorMessage="1" errorTitle="TOTAL MATERIAL COST:" error="Enter a valid dollar value._x000a_[Between 0 - 999999999999]" promptTitle="SCRAP RECLAIM:" prompt="Indentify the cost per unit for the resale of scrap material.  _x000a_" sqref="Y13:AB13">
      <formula1>0</formula1>
      <formula2>999999999999</formula2>
    </dataValidation>
    <dataValidation type="decimal" allowBlank="1" showInputMessage="1" showErrorMessage="1" errorTitle="COST/UNIT:" error="Enter a valid dollar value._x000a_[Between 0 - 999999999999]" promptTitle="COST/UNIT:" prompt="Identify the cost per unit of each material / component." sqref="U13:W13">
      <formula1>0</formula1>
      <formula2>999999999999</formula2>
    </dataValidation>
    <dataValidation type="decimal" allowBlank="1" showInputMessage="1" showErrorMessage="1" errorTitle="PERCENTAGE SCRAP" error="Enter a valid numeric value._x000a_Between [0 - 999999999999]" promptTitle="PERCENTAGE MATERIAL UTILIZATION:" prompt="It is a calculated field product of (net amount/gross amount)= % of material utilization._x000a_Note: no user entry required in this field. " sqref="S13:S19 S57:S59">
      <formula1>0</formula1>
      <formula2>999999999999</formula2>
    </dataValidation>
    <dataValidation type="decimal" allowBlank="1" showErrorMessage="1" errorTitle="VARIABLE COST:" error="Enter a valid dollar value._x000a_[Between 0 - 999999999999]" promptTitle="VARIABLE COST:" prompt="Identify the portion of the burden which varies directly with activity level (i.e.:  Indirect materials, supplies, freight, etc)." sqref="AA34:AA37 X31:Y37 AA31">
      <formula1>0</formula1>
      <formula2>999999999999</formula2>
    </dataValidation>
    <dataValidation type="decimal" allowBlank="1" showInputMessage="1" showErrorMessage="1" errorTitle="TOTAL:" error="Enter a valid dollar value._x000a_[Between 0 - 999999999999]" promptTitle="TOTAL ANNUAL TMC COST:" prompt="The product of the TOTAL MANUFACTURING COST multiplied by THE ANNUAL VOLUME. _x000a_Note: no user entry required, this is a calculated field.  _x000a_" sqref="AJ43:AK47">
      <formula1>0</formula1>
      <formula2>999999999999</formula2>
    </dataValidation>
    <dataValidation type="decimal" allowBlank="1" showInputMessage="1" showErrorMessage="1" promptTitle="LABOR PECENTAGE OF SALES " prompt="Calculated Percent of the SALES PRICE that the TOTAL LABOR COST represents.  _x000a_Note: no user entry required this is a calculated field. _x000a__x000a_" sqref="M40">
      <formula1>0</formula1>
      <formula2>99999999999</formula2>
    </dataValidation>
    <dataValidation type="decimal" allowBlank="1" showInputMessage="1" showErrorMessage="1" errorTitle="TOTAL MATERIAL:" error="Enter a valid dollar value._x000a_[Between 0 - 999999999999]" promptTitle="TOTAL MATERIAL: " prompt="The sum of each TOTAL MATERIAL COST." sqref="AD22">
      <formula1>0</formula1>
      <formula2>999999999999</formula2>
    </dataValidation>
    <dataValidation allowBlank="1" showInputMessage="1" showErrorMessage="1" errorTitle="MANUFACTURING DUNS CODE:" error="Field allows a maximum of 10 characters." promptTitle="MANUFACTURING DUNS CODE:" prompt="The DUNS code of the manufacturing facility that the supplier plans to use to produce the part." sqref="M4:S4"/>
    <dataValidation type="whole" operator="greaterThanOrEqual" allowBlank="1" showInputMessage="1" showErrorMessage="1" errorTitle="VOLUME QUOTED:" error="Numeric value required _x000a_[between 0 - 999999999999]" promptTitle="VOLUME QUOTED:" prompt="The anticipated annual volume requirement of the part for production." sqref="AB2:AF2">
      <formula1>0</formula1>
    </dataValidation>
    <dataValidation type="whole" allowBlank="1" showInputMessage="1" showErrorMessage="1" errorTitle="TOOLING CAPACITY:" error="Numeric value required_x000a_[between 0 - 999999999999]" promptTitle="TOOLING CAPACITY:" prompt="The number of parts that can be produced annually from the tooling quoted.  Nexteer requires all suppliers to establish capacity based on 100 hours per week, 5 days at 20 hours per day.  " sqref="AB3:AF3">
      <formula1>0</formula1>
      <formula2>999999999999</formula2>
    </dataValidation>
    <dataValidation type="decimal" allowBlank="1" showInputMessage="1" showErrorMessage="1" errorTitle="NUMBER OF OPERATORS:" error="Enter a valid numeric value._x000a_[Between 0 - 999999999999]" promptTitle="NUMBER OF OPERATORS:" prompt="List the number of operators required to complete the operation" sqref="M30">
      <formula1>0</formula1>
      <formula2>999999999999</formula2>
    </dataValidation>
    <dataValidation type="decimal" allowBlank="1" showInputMessage="1" showErrorMessage="1" errorTitle="VARIABLE COST:" error="Enter a valid dollar value._x000a_[Between 0 - 999999999999]" promptTitle="VARIABLE COST:" prompt="Identify the portion of the burden which varies directly with activity level (i.e.:  Indirect materials, supplies, freight, etc)." sqref="X30:Y30">
      <formula1>0</formula1>
      <formula2>999999999999</formula2>
    </dataValidation>
    <dataValidation type="decimal" allowBlank="1" showInputMessage="1" showErrorMessage="1" errorTitle="SG&amp;A" error="Enter a valid dollar value._x000a_[Betweeen 0 - 999999999999]_x000a_" promptTitle="SG&amp;A:" prompt="Identify the dollar amount included for selling, general and administrative expenses (i.e.:  non-manufacturing costs such as accounting, executive salaries, advertising, travel, etc)." sqref="AE44:AF44">
      <formula1>0</formula1>
      <formula2>999999999999</formula2>
    </dataValidation>
    <dataValidation type="decimal" allowBlank="1" showInputMessage="1" showErrorMessage="1" errorTitle="PROFIT:" error="Enter a valid dollar value._x000a_[Betweeen 0 - 999999999999]_x000a_" promptTitle="PROFIT:" prompt="Identify the component of the selling price that will be profit." sqref="AE45:AF45">
      <formula1>0</formula1>
      <formula2>999999999999</formula2>
    </dataValidation>
    <dataValidation allowBlank="1" showInputMessage="1" showErrorMessage="1" promptTitle="SUPPLIER NAME:" prompt="The name of the company quoting the part." sqref="M2:S2"/>
    <dataValidation allowBlank="1" showInputMessage="1" showErrorMessage="1" promptTitle="PLANT LOCATION:" prompt="The location where the supplier intends to manufacture the part or parts." sqref="M3:S3"/>
    <dataValidation allowBlank="1" showInputMessage="1" showErrorMessage="1" promptTitle="LOCAL CURRENCY:" prompt="The local currency of the manufacturing facility, or the currency specified in the request for quote by the buyer." sqref="M5:S5"/>
    <dataValidation allowBlank="1" showInputMessage="1" showErrorMessage="1" promptTitle="EXCHANGE RATE:" prompt="The exchange rate upon which the quote is based.  " sqref="M6:S6"/>
    <dataValidation type="decimal" allowBlank="1" showInputMessage="1" showErrorMessage="1" errorTitle="TOOLING CAPACITY @ DAYS/WEEK:" error="Enter a valid numeric value._x000a_[Between 0 - 999999999999]" promptTitle="TOOLING CAPACITY @ DAYS/WEEK:" prompt="The number of days per week that tools will be running to reach the TOOLING CAPACITY stated above.  In this field, please specify that capacity is in days per week." sqref="AB5:AF5">
      <formula1>0</formula1>
      <formula2>999999999999</formula2>
    </dataValidation>
    <dataValidation type="decimal" allowBlank="1" showInputMessage="1" showErrorMessage="1" errorTitle="TOOLING CAPACITY @ HOURS/DAY:" error="Enter a valid numeric value._x000a_[Between 0 - 999999999999]" promptTitle="TOOLING CAPACITY @ HOURS/DAY:" prompt="The number of hours per day that the tools will be running to reach the TOOLING CAPACITY stated above.  Any plan to exceed 100 hours per week must be approved by the Buyer.  {Reference TOOLING CAPACITY field definition.}" sqref="AB4:AF4">
      <formula1>0</formula1>
      <formula2>999999999999</formula2>
    </dataValidation>
    <dataValidation allowBlank="1" showInputMessage="1" showErrorMessage="1" promptTitle="PREPARED BY:" prompt="The name of the individual who completed the worksheet/form." sqref="AB6:AF6"/>
    <dataValidation type="decimal" allowBlank="1" showInputMessage="1" showErrorMessage="1" errorTitle="TOTAL LABOR:" error="Enter a valid dollar value._x000a_[Between 0 - 999999999999]" promptTitle="TOTAL LABOR:" prompt="Note: no user entry required this is a calculated field." sqref="O39:Q39">
      <formula1>0</formula1>
      <formula2>999999999999</formula2>
    </dataValidation>
    <dataValidation allowBlank="1" showInputMessage="1" showErrorMessage="1" promptTitle="MACHINE SIZE:" prompt="List the size in tonnage or other unit of measure for any machinery involved in the process step (i.e.: 3000 ton)." sqref="S30"/>
    <dataValidation allowBlank="1" showInputMessage="1" showErrorMessage="1" promptTitle="MACHINE TYPE:" prompt="List of machinery used in this process (i.e.: Inj. Mold, Compression Mold).  Provide machine information appropriate to further describe the operation." sqref="U30:V30"/>
    <dataValidation type="decimal" allowBlank="1" showInputMessage="1" showErrorMessage="1" errorTitle="TOTAL (TOT) VAR: " error="Enter a valid dollar value._x000a_[Between 0 - 999999999999]" promptTitle="TOTAL (TOT) VAR: " prompt="Note: no user entry required this is a calculated field. " sqref="X39:Z39">
      <formula1>0</formula1>
      <formula2>999999999999</formula2>
    </dataValidation>
    <dataValidation type="decimal" allowBlank="1" showInputMessage="1" showErrorMessage="1" errorTitle="TOTAL (TOT) FIXED:" error="Enter a valid dollar value._x000a_[Between 0 - 999999999999]" promptTitle="TOTAL (TOT) FIXED:" prompt="Note: no user entry required this is a calculated field. " sqref="AB39">
      <formula1>0</formula1>
      <formula2>999999999999</formula2>
    </dataValidation>
    <dataValidation type="decimal" allowBlank="1" showInputMessage="1" showErrorMessage="1" errorTitle="TOTAL (TOT) BURDEN:" error="Enter a valid dollar value._x000a_[Between 0 - 999999999999]" promptTitle="TOTAL (TOT) BURDEN:" prompt="Note: no user entry required this is a calculated field. " sqref="AF39">
      <formula1>0</formula1>
      <formula2>999999999999</formula2>
    </dataValidation>
    <dataValidation type="decimal" allowBlank="1" showInputMessage="1" showErrorMessage="1" errorTitle="TOTAL MANUFACTURING COST:" error="Enter a valid dollar value._x000a_[Between 0 - 999999999999]" promptTitle="TOTAL MANUFACTURING COST:" prompt="Note: no user entry required, this is a calculated field." sqref="AE43:AF43">
      <formula1>0</formula1>
      <formula2>999999999999</formula2>
    </dataValidation>
    <dataValidation type="decimal" allowBlank="1" showInputMessage="1" showErrorMessage="1" errorTitle="SELLING PRICE: " error="Enter a valid dollar value._x000a_[Between 0 - 999999999999]" promptTitle="SELLING PRICE: " prompt="Sum of TOTAL MANUFACTURING COST (MATERIAL + LABOR + BURDEN), SELLING, GENERAL &amp; ADMINISTRATIVE EXPENSE, and PROFIT.  (In quoted currency)_x000a_Note: no user entry required, this is a calculated field." sqref="AE47:AF47 AD57">
      <formula1>0</formula1>
      <formula2>999999999999</formula2>
    </dataValidation>
    <dataValidation type="decimal" allowBlank="1" showErrorMessage="1" errorTitle="NUMBER OF OPERATORS:" error="Enter a valid numeric value._x000a_[Between 0 - 999999999999]" promptTitle="NUMBER OF OPERATORS:" prompt="List the number of operators that the standard hours listed represents." sqref="M31:M37">
      <formula1>0</formula1>
      <formula2>999999999999</formula2>
    </dataValidation>
    <dataValidation type="decimal" allowBlank="1" showErrorMessage="1" errorTitle="STANDARD HOURS:" error="Enter a valid numeric value._x000a_[Between 0 - 999999999999]_x000a_" promptTitle="STANDARD HOURS:" prompt="Identify the time it takes for one part to be processed; this can be shown as standard hours or by the hourly production rate." sqref="J31:J37">
      <formula1>0</formula1>
      <formula2>999999999999</formula2>
    </dataValidation>
    <dataValidation type="date" allowBlank="1" showInputMessage="1" showErrorMessage="1" errorTitle="Date Field:" error="Enter a valid date." promptTitle="DATE:" prompt="The date that the piece price breakdown worksheet was completed." sqref="E2:G2">
      <formula1>1</formula1>
      <formula2>2958465</formula2>
    </dataValidation>
    <dataValidation allowBlank="1" showInputMessage="1" showErrorMessage="1" promptTitle="OPERATION NUMBER:" prompt="Number each operation used in the manufacturing of the quoted parts." sqref="B30"/>
    <dataValidation type="decimal" allowBlank="1" showInputMessage="1" showErrorMessage="1" errorTitle="LABOR RATE:" error="Enter a valid dollar value._x000a_[Between 0 - 999999999999]" promptTitle="LABOR RATE:" prompt="Identify the base direct labor rate for each operation.  Specify if fringes are included in the labor rate or in the burden detail." sqref="I30">
      <formula1>0</formula1>
      <formula2>999999999999</formula2>
    </dataValidation>
    <dataValidation type="decimal" allowBlank="1" showErrorMessage="1" errorTitle="LABOR RATE:" error="Enter a valid dollar value._x000a_[Between 0 - 999999999999]" promptTitle="LABOR RATE:" prompt="Identify the base direct labor rate for each operation.  Note if fringes are included in the labor rate or in the burden detail." sqref="G31:I37">
      <formula1>0</formula1>
      <formula2>999999999999</formula2>
    </dataValidation>
    <dataValidation allowBlank="1" showInputMessage="1" showErrorMessage="1" promptTitle="OPERATIONS/DESCRIPTION:" prompt="List each operation required to manufacture the part being quoted." sqref="D30:E30"/>
    <dataValidation allowBlank="1" showInputMessage="1" showErrorMessage="1" promptTitle="PART NUMBER:" prompt="The part number being quoted." sqref="E3:G3"/>
    <dataValidation allowBlank="1" showInputMessage="1" showErrorMessage="1" promptTitle="DRAWING LEVEL: " prompt="The change level of the drawing provided by Nexteer for quoting." sqref="E5:G5"/>
    <dataValidation allowBlank="1" showInputMessage="1" showErrorMessage="1" promptTitle="PART NAME:" prompt="The name of the part being quoted." sqref="E4:G4"/>
    <dataValidation allowBlank="1" showInputMessage="1" showErrorMessage="1" promptTitle="RFQ NUMBER: " prompt="The Request for Quotation number" sqref="E6:G6"/>
    <dataValidation type="decimal" allowBlank="1" showInputMessage="1" showErrorMessage="1" errorTitle="LABOR RATE:" error="Enter a valid dollar value._x000a_[Between 0 - 999999999999]" promptTitle="LABOR RATE:" prompt="Identify the total direct labor cost per hour for each operation.  Note Labor rate should include appropriate fringe benefits." sqref="G30:H30">
      <formula1>0</formula1>
      <formula2>999999999999</formula2>
    </dataValidation>
    <dataValidation type="decimal" allowBlank="1" showInputMessage="1" showErrorMessage="1" errorTitle="STANDARD HOURS:" error="Enter a valid numeric value._x000a_[Between 0 - 999999999999]_x000a_" promptTitle="OPERATION THROUGHPUT" prompt="Identify the number of parts completed per hour." sqref="J30:K30">
      <formula1>0</formula1>
      <formula2>999999999999</formula2>
    </dataValidation>
    <dataValidation type="decimal" allowBlank="1" showInputMessage="1" showErrorMessage="1" promptTitle="MATERIAL PECENTAGE OF SALES " prompt="Calculated Percent of the SALES PRICE that the TOTAL MATERIAL COST represents. _x000a_Note: no user entry required this is a calculated field._x000a_" sqref="Y22:AA22">
      <formula1>0</formula1>
      <formula2>99999999999</formula2>
    </dataValidation>
    <dataValidation type="decimal" allowBlank="1" showInputMessage="1" showErrorMessage="1" promptTitle="BURDEN PERCENTAGE OF SALES " prompt="Calculated Percent of the SALES PRICE that the TOTAL BURDEN COST represents._x000a_Note: no user entry required this is a calculated field. _x000a__x000a_" sqref="AF41">
      <formula1>0</formula1>
      <formula2>99999999999</formula2>
    </dataValidation>
    <dataValidation type="decimal" allowBlank="1" showInputMessage="1" showErrorMessage="1" promptTitle="TMC PECENTAGE OF SALES: " prompt="Note: no user entry required, this is a calculated field.  Calculated Percent of SALES that the TOTAL MANUFACTURING COST represents._x000a_" sqref="AH43">
      <formula1>0</formula1>
      <formula2>99999999999</formula2>
    </dataValidation>
    <dataValidation type="decimal" allowBlank="1" showInputMessage="1" showErrorMessage="1" promptTitle="SGA PERCENTAGE OF SALES: " prompt="Note: no user entry required, this is a calculated field.  Calculated Percent of the SALES PRICE that the SG&amp;A COST represents._x000a__x000a_" sqref="AH44">
      <formula1>0</formula1>
      <formula2>99999999999</formula2>
    </dataValidation>
    <dataValidation type="decimal" allowBlank="1" showInputMessage="1" showErrorMessage="1" promptTitle="PROFIT PECENTAGE OF SALES:" prompt="Note: no user entry required, this is a calculated field.  Calculated Percent of the SALES PRICE that the PROFIT represents._x000a__x000a_" sqref="AH45:AH46">
      <formula1>0</formula1>
      <formula2>99999999999</formula2>
    </dataValidation>
    <dataValidation type="decimal" allowBlank="1" showInputMessage="1" showErrorMessage="1" errorTitle="TOTAL MATERIAL:" error="Enter a valid dollar value._x000a_[Between 0 - 999999999999]" promptTitle="TOTAL MATERIAL: " prompt="Note: no user entry required this is a calculated field." sqref="AD21:AF21">
      <formula1>0</formula1>
      <formula2>999999999999</formula2>
    </dataValidation>
    <dataValidation type="decimal" allowBlank="1" showInputMessage="1" showErrorMessage="1" errorTitle="LABOR COST:" error="Enter a valid dollar value._x000a_[Between 0 - 999999999999]" promptTitle="LABOR COST:" prompt="Note: no user entry required this is a calculated field." sqref="O30:Q37">
      <formula1>0</formula1>
      <formula2>999999999999</formula2>
    </dataValidation>
    <dataValidation type="decimal" allowBlank="1" showInputMessage="1" showErrorMessage="1" errorTitle="TOTAL:" error="Enter a valid dollar value._x000a_[Between 0 - 999999999999]" promptTitle="TOTAL BURDEN COST:" prompt="Note: no user entry required this is a calculated field. " sqref="AF30:AF37">
      <formula1>0</formula1>
      <formula2>999999999999</formula2>
    </dataValidation>
    <dataValidation type="decimal" allowBlank="1" showInputMessage="1" showErrorMessage="1" errorTitle="TOTAL:" error="Enter a valid dollar value._x000a_[Between 0 - 999999999999]" promptTitle="BURDEN COST / HR" prompt="This is the calculated rate per/hour based on the TOTAL BURDEN COST per part times the number of parts per hour._x000a_Note: no user entry required this is a calculated field. " sqref="AH30:AH37">
      <formula1>0</formula1>
      <formula2>999999999999</formula2>
    </dataValidation>
    <dataValidation type="decimal" allowBlank="1" showInputMessage="1" showErrorMessage="1" errorTitle="TOTAL:" error="Enter a valid dollar value._x000a_[Between 0 - 999999999999]" promptTitle="TOTAL ANNUAL BURDEN COST " prompt="This is the product of the TOTAL BURDEN COST multiplied by the ANNUAL VOLUME._x000a_Note: no user entry required this is a calculated field." sqref="AJ30:AK37">
      <formula1>0</formula1>
      <formula2>999999999999</formula2>
    </dataValidation>
    <dataValidation type="decimal" allowBlank="1" showInputMessage="1" showErrorMessage="1" errorTitle="PROFIT:" error="Enter a valid dollar value._x000a_[Betweeen 0 - 999999999999]_x000a_" promptTitle="PACKAGING:" prompt="Identify the component of the selling price that will be packaging." sqref="AE46:AF46">
      <formula1>0</formula1>
      <formula2>999999999999</formula2>
    </dataValidation>
    <dataValidation type="decimal" allowBlank="1" showInputMessage="1" showErrorMessage="1" errorTitle="TOTAL MATERIAL COST:" error="Enter a valid dollar value._x000a_[Between 0 - 999999999999]" promptTitle="TOTAL FREIGHT COST: " sqref="AD54:AF54">
      <formula1>0</formula1>
      <formula2>999999999999</formula2>
    </dataValidation>
    <dataValidation type="decimal" allowBlank="1" showInputMessage="1" showErrorMessage="1" errorTitle="TOTAL MATERIAL COST:" error="Enter a valid dollar value._x000a_[Between 0 - 999999999999]" promptTitle="TOTAL DUTY COST:" sqref="AD55:AF55">
      <formula1>0</formula1>
      <formula2>999999999999</formula2>
    </dataValidation>
    <dataValidation type="decimal" allowBlank="1" showInputMessage="1" showErrorMessage="1" errorTitle="TOTAL MATERIAL COST:" error="Enter a valid dollar value._x000a_[Between 0 - 999999999999]" promptTitle="TOTAL TAXES:" sqref="AD56:AF56">
      <formula1>0</formula1>
      <formula2>999999999999</formula2>
    </dataValidation>
  </dataValidations>
  <printOptions horizontalCentered="1"/>
  <pageMargins left="0.25" right="0.25" top="0.6" bottom="0.35" header="0.25" footer="0.25"/>
  <pageSetup scale="64" fitToHeight="0" orientation="landscape" horizontalDpi="4294967292" r:id="rId1"/>
  <headerFooter alignWithMargins="0">
    <oddFooter>Page &amp;P&amp;R&amp;F</oddFooter>
  </headerFooter>
  <rowBreaks count="1" manualBreakCount="1">
    <brk id="5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Breakdown Form</vt:lpstr>
    </vt:vector>
  </TitlesOfParts>
  <Company>Nexteer Automotive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lzvg2c</dc:creator>
  <cp:lastModifiedBy>Thompson, Lisa</cp:lastModifiedBy>
  <cp:lastPrinted>2013-10-22T12:25:33Z</cp:lastPrinted>
  <dcterms:created xsi:type="dcterms:W3CDTF">2012-05-15T17:58:16Z</dcterms:created>
  <dcterms:modified xsi:type="dcterms:W3CDTF">2013-10-23T11:58:14Z</dcterms:modified>
</cp:coreProperties>
</file>